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izel\Downloads\"/>
    </mc:Choice>
  </mc:AlternateContent>
  <xr:revisionPtr revIDLastSave="120" documentId="8_{95F7C1C7-1425-46EA-902F-D9D8069EE86F}" xr6:coauthVersionLast="47" xr6:coauthVersionMax="47" xr10:uidLastSave="{B6D0206D-4A5A-4CB3-897F-12174280B0C2}"/>
  <bookViews>
    <workbookView xWindow="-108" yWindow="-108" windowWidth="23256" windowHeight="13896" xr2:uid="{00000000-000D-0000-FFFF-FFFF00000000}"/>
  </bookViews>
  <sheets>
    <sheet name="FY28 Program Budget" sheetId="6" r:id="rId1"/>
    <sheet name="FY28 Organization Budget" sheetId="7" r:id="rId2"/>
    <sheet name="Outputs &amp; Outcomes" sheetId="4" r:id="rId3"/>
    <sheet name="Sample COMPLETED" sheetId="5" state="hidden" r:id="rId4"/>
    <sheet name="EXAMPLE_Outputs &amp; Outcomes 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6" l="1"/>
  <c r="B76" i="6"/>
  <c r="C76" i="6"/>
  <c r="D76" i="6"/>
  <c r="E76" i="6"/>
  <c r="F76" i="6"/>
  <c r="G64" i="6"/>
  <c r="F64" i="6"/>
  <c r="B1" i="8"/>
  <c r="A49" i="8"/>
  <c r="A35" i="8"/>
  <c r="A25" i="8"/>
  <c r="G66" i="8"/>
  <c r="E66" i="8"/>
  <c r="C66" i="8"/>
  <c r="G64" i="8"/>
  <c r="E64" i="8"/>
  <c r="C64" i="8"/>
  <c r="G60" i="8"/>
  <c r="E60" i="8"/>
  <c r="C60" i="8"/>
  <c r="G58" i="8"/>
  <c r="E58" i="8"/>
  <c r="C58" i="8"/>
  <c r="G56" i="8"/>
  <c r="E56" i="8"/>
  <c r="C56" i="8"/>
  <c r="G54" i="8"/>
  <c r="E54" i="8"/>
  <c r="C54" i="8"/>
  <c r="G52" i="8"/>
  <c r="E52" i="8"/>
  <c r="C52" i="8"/>
  <c r="G48" i="8"/>
  <c r="E48" i="8"/>
  <c r="C48" i="8"/>
  <c r="G46" i="8"/>
  <c r="E46" i="8"/>
  <c r="C46" i="8"/>
  <c r="G44" i="8"/>
  <c r="E44" i="8"/>
  <c r="C44" i="8"/>
  <c r="G42" i="8"/>
  <c r="E42" i="8"/>
  <c r="C42" i="8"/>
  <c r="G38" i="8"/>
  <c r="E38" i="8"/>
  <c r="C38" i="8"/>
  <c r="G34" i="8"/>
  <c r="E34" i="8"/>
  <c r="C34" i="8"/>
  <c r="G32" i="8"/>
  <c r="E32" i="8"/>
  <c r="C32" i="8"/>
  <c r="G40" i="8"/>
  <c r="E40" i="8"/>
  <c r="C40" i="8"/>
  <c r="G30" i="8"/>
  <c r="E30" i="8"/>
  <c r="C30" i="8"/>
  <c r="G28" i="8"/>
  <c r="E28" i="8"/>
  <c r="C28" i="8"/>
  <c r="B1" i="4"/>
  <c r="A2" i="7"/>
  <c r="D51" i="6"/>
  <c r="G50" i="6"/>
  <c r="F50" i="6"/>
  <c r="E64" i="6" s="1"/>
  <c r="E50" i="6"/>
  <c r="C64" i="6" s="1"/>
  <c r="G47" i="6"/>
  <c r="G51" i="6" s="1"/>
  <c r="F47" i="6"/>
  <c r="F51" i="6" s="1"/>
  <c r="D64" i="6" s="1"/>
  <c r="E47" i="6"/>
  <c r="E51" i="6" s="1"/>
  <c r="B64" i="6" s="1"/>
  <c r="G31" i="6"/>
  <c r="F31" i="6"/>
  <c r="E31" i="6"/>
  <c r="G30" i="6"/>
  <c r="F30" i="6"/>
  <c r="E30" i="6"/>
  <c r="D31" i="6"/>
  <c r="D30" i="6"/>
  <c r="D47" i="7"/>
  <c r="C47" i="7"/>
  <c r="B47" i="7"/>
  <c r="B33" i="7"/>
  <c r="D44" i="7"/>
  <c r="B44" i="7"/>
  <c r="B48" i="7" s="1"/>
  <c r="C44" i="7"/>
  <c r="D34" i="7"/>
  <c r="C34" i="7"/>
  <c r="B34" i="7"/>
  <c r="B50" i="7" s="1"/>
  <c r="D33" i="7"/>
  <c r="C33" i="7"/>
  <c r="D48" i="7"/>
  <c r="C48" i="7"/>
  <c r="G48" i="4"/>
  <c r="E48" i="4"/>
  <c r="C48" i="4"/>
  <c r="G46" i="4"/>
  <c r="E46" i="4"/>
  <c r="C46" i="4"/>
  <c r="G44" i="4"/>
  <c r="E44" i="4"/>
  <c r="C44" i="4"/>
  <c r="G42" i="4"/>
  <c r="E42" i="4"/>
  <c r="C42" i="4"/>
  <c r="G34" i="4"/>
  <c r="E34" i="4"/>
  <c r="C34" i="4"/>
  <c r="G32" i="4"/>
  <c r="E32" i="4"/>
  <c r="C32" i="4"/>
  <c r="G30" i="4"/>
  <c r="E30" i="4"/>
  <c r="C30" i="4"/>
  <c r="G53" i="6" l="1"/>
  <c r="F53" i="6"/>
  <c r="D50" i="7"/>
  <c r="C50" i="7"/>
  <c r="E53" i="6"/>
  <c r="D53" i="6"/>
  <c r="G45" i="5"/>
  <c r="E45" i="5"/>
  <c r="C45" i="5"/>
  <c r="G43" i="5"/>
  <c r="E43" i="5"/>
  <c r="C43" i="5"/>
  <c r="G39" i="5"/>
  <c r="E39" i="5"/>
  <c r="C39" i="5"/>
  <c r="G37" i="5"/>
  <c r="E37" i="5"/>
  <c r="C37" i="5"/>
  <c r="G33" i="5"/>
  <c r="E33" i="5"/>
  <c r="C33" i="5"/>
  <c r="G31" i="5"/>
  <c r="E31" i="5"/>
  <c r="C31" i="5"/>
  <c r="G29" i="5"/>
  <c r="E29" i="5"/>
  <c r="G27" i="5"/>
  <c r="E27" i="5"/>
  <c r="C27" i="5"/>
  <c r="G23" i="5"/>
  <c r="E23" i="5"/>
  <c r="C23" i="5"/>
  <c r="G58" i="4"/>
  <c r="E58" i="4"/>
  <c r="C58" i="4"/>
  <c r="G54" i="4"/>
  <c r="E54" i="4"/>
  <c r="C54" i="4"/>
  <c r="G56" i="4"/>
  <c r="E56" i="4"/>
  <c r="C56" i="4"/>
  <c r="E66" i="4" l="1"/>
  <c r="E64" i="4"/>
  <c r="E60" i="4"/>
  <c r="E52" i="4"/>
  <c r="E40" i="4"/>
  <c r="E28" i="4"/>
  <c r="E36" i="4"/>
  <c r="G28" i="4" l="1"/>
  <c r="C28" i="4"/>
  <c r="G66" i="4"/>
  <c r="C66" i="4"/>
  <c r="G64" i="4"/>
  <c r="C64" i="4"/>
  <c r="G60" i="4"/>
  <c r="C60" i="4"/>
  <c r="G52" i="4"/>
  <c r="C52" i="4"/>
  <c r="G40" i="4"/>
  <c r="C40" i="4"/>
  <c r="G36" i="4"/>
  <c r="C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Maizel</author>
  </authors>
  <commentList>
    <comment ref="A63" authorId="0" shapeId="0" xr:uid="{1644DA63-3BFA-44CF-ACEF-673A8BDB57BA}">
      <text>
        <r>
          <rPr>
            <b/>
            <sz val="9"/>
            <color indexed="81"/>
            <rFont val="Tahoma"/>
            <family val="2"/>
          </rPr>
          <t>Sarah Maizel:</t>
        </r>
        <r>
          <rPr>
            <sz val="9"/>
            <color indexed="81"/>
            <rFont val="Tahoma"/>
            <family val="2"/>
          </rPr>
          <t xml:space="preserve">
This is where your TOTAL Program Budget expense should be noted and divded based on in-kind contributions
(Row 50*)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Maizel</author>
  </authors>
  <commentList>
    <comment ref="A11" authorId="0" shapeId="0" xr:uid="{F73EE99D-8EB6-4C48-A96D-93839E621B50}">
      <text>
        <r>
          <rPr>
            <sz val="11"/>
            <color theme="1"/>
            <rFont val="Calibri"/>
            <family val="2"/>
            <scheme val="minor"/>
          </rPr>
          <t>Sarah Maizel:
Reference the help documents or your orgs logic model</t>
        </r>
      </text>
    </comment>
  </commentList>
</comments>
</file>

<file path=xl/sharedStrings.xml><?xml version="1.0" encoding="utf-8"?>
<sst xmlns="http://schemas.openxmlformats.org/spreadsheetml/2006/main" count="346" uniqueCount="144">
  <si>
    <t>COMMUNITY SERVICES AND ENRICHMENT GRANT APPLICATION – FY 2028</t>
  </si>
  <si>
    <t xml:space="preserve">Organization Name: </t>
  </si>
  <si>
    <t>Program Name:</t>
  </si>
  <si>
    <t>PROGRAM BUDGET</t>
  </si>
  <si>
    <t xml:space="preserve">Itemize the revenue and expenses in the budget for this program. </t>
  </si>
  <si>
    <t>Budget Categories</t>
  </si>
  <si>
    <t>City Request</t>
  </si>
  <si>
    <t>Program Budget</t>
  </si>
  <si>
    <t>FY 2028</t>
  </si>
  <si>
    <t>Last Yr.</t>
  </si>
  <si>
    <t>Current Yr.</t>
  </si>
  <si>
    <t>Grant Yr.</t>
  </si>
  <si>
    <t>FY 26</t>
  </si>
  <si>
    <t>FY 27*</t>
  </si>
  <si>
    <t>FY 28*</t>
  </si>
  <si>
    <t>Revenue (lines 1 – 7)</t>
  </si>
  <si>
    <r>
      <t>1. Direct Contributions</t>
    </r>
    <r>
      <rPr>
        <i/>
        <sz val="10"/>
        <color rgb="FF000000"/>
        <rFont val="Arial"/>
        <family val="2"/>
      </rPr>
      <t xml:space="preserve"> (Include special events, net of direct costs)</t>
    </r>
  </si>
  <si>
    <r>
      <t xml:space="preserve">2. Grants from Foundations </t>
    </r>
    <r>
      <rPr>
        <i/>
        <sz val="10"/>
        <color rgb="FF000000"/>
        <rFont val="Arial"/>
        <family val="2"/>
      </rPr>
      <t>(Identify by name)</t>
    </r>
  </si>
  <si>
    <t xml:space="preserve">   b) </t>
  </si>
  <si>
    <t xml:space="preserve">   c) </t>
  </si>
  <si>
    <t xml:space="preserve">   d) </t>
  </si>
  <si>
    <t xml:space="preserve">   e) </t>
  </si>
  <si>
    <t xml:space="preserve">   f) </t>
  </si>
  <si>
    <r>
      <t xml:space="preserve">3. Fees &amp; Grants from </t>
    </r>
    <r>
      <rPr>
        <b/>
        <i/>
        <sz val="10"/>
        <color rgb="FF000000"/>
        <rFont val="Arial"/>
        <family val="2"/>
      </rPr>
      <t>Government</t>
    </r>
    <r>
      <rPr>
        <b/>
        <sz val="10"/>
        <color rgb="FF000000"/>
        <rFont val="Arial"/>
        <family val="2"/>
      </rPr>
      <t xml:space="preserve"> sources</t>
    </r>
    <r>
      <rPr>
        <i/>
        <sz val="10"/>
        <color rgb="FF000000"/>
        <rFont val="Arial"/>
        <family val="2"/>
      </rPr>
      <t xml:space="preserve"> (Identify by name)</t>
    </r>
  </si>
  <si>
    <t xml:space="preserve">   a) City of Rockville FY2027 Grant Request</t>
  </si>
  <si>
    <t>4. Program Fees</t>
  </si>
  <si>
    <r>
      <t>5. In-kind Contributions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(Reflect only items shown in expense lines below, and list by type, i.e., rent, personnel, etc.)</t>
    </r>
  </si>
  <si>
    <t xml:space="preserve">   a) </t>
  </si>
  <si>
    <t>6. Other – specify:</t>
  </si>
  <si>
    <r>
      <t>7. Revenue without in-kind contributions</t>
    </r>
    <r>
      <rPr>
        <i/>
        <sz val="10"/>
        <color rgb="FF000000"/>
        <rFont val="Arial"/>
        <family val="2"/>
      </rPr>
      <t xml:space="preserve"> (sums automatically)</t>
    </r>
  </si>
  <si>
    <r>
      <t>8. Total Revenue</t>
    </r>
    <r>
      <rPr>
        <i/>
        <sz val="10"/>
        <color rgb="FF000000"/>
        <rFont val="Arial"/>
        <family val="2"/>
      </rPr>
      <t xml:space="preserve"> (sums automatically)</t>
    </r>
  </si>
  <si>
    <t>Expenses (lines 8 – 19)</t>
  </si>
  <si>
    <t>9. Personnel (salaries, benefits, taxes)</t>
  </si>
  <si>
    <t>Position 1:</t>
  </si>
  <si>
    <t>Position 2:</t>
  </si>
  <si>
    <t>Position 3:</t>
  </si>
  <si>
    <t>Position 4:</t>
  </si>
  <si>
    <t>10. Consultants/Contract Services</t>
  </si>
  <si>
    <t>11. Occupancy (rent, electricity, gas, etc.)</t>
  </si>
  <si>
    <t>12. Consumable Supplies</t>
  </si>
  <si>
    <t>Supply 1:</t>
  </si>
  <si>
    <t>Supply 2:</t>
  </si>
  <si>
    <t>13. Transportation/Travel</t>
  </si>
  <si>
    <t>14. Liability Insurance</t>
  </si>
  <si>
    <t>15. Rental/Lease of Equipment</t>
  </si>
  <si>
    <t>16. Other Direct Expenses/Costs - specify:</t>
  </si>
  <si>
    <r>
      <t>17. Value of in-kind contributions</t>
    </r>
    <r>
      <rPr>
        <i/>
        <sz val="10"/>
        <color rgb="FF000000"/>
        <rFont val="Arial"/>
        <family val="2"/>
      </rPr>
      <t xml:space="preserve"> (sums automatically)</t>
    </r>
  </si>
  <si>
    <r>
      <t xml:space="preserve">18. Depreciation </t>
    </r>
    <r>
      <rPr>
        <i/>
        <sz val="10"/>
        <color rgb="FF000000"/>
        <rFont val="Arial"/>
        <family val="2"/>
      </rPr>
      <t>(prorated share for this program)</t>
    </r>
  </si>
  <si>
    <t>19. Other – specify:</t>
  </si>
  <si>
    <r>
      <t xml:space="preserve">20. Expenses without in-kind contributions </t>
    </r>
    <r>
      <rPr>
        <i/>
        <sz val="10"/>
        <color rgb="FF000000"/>
        <rFont val="Arial"/>
        <family val="2"/>
      </rPr>
      <t>(sums automatically)</t>
    </r>
  </si>
  <si>
    <r>
      <t>21. Total expenses</t>
    </r>
    <r>
      <rPr>
        <i/>
        <sz val="10"/>
        <color rgb="FF000000"/>
        <rFont val="Arial"/>
        <family val="2"/>
      </rPr>
      <t xml:space="preserve"> (sums automatically)</t>
    </r>
  </si>
  <si>
    <r>
      <t>22. Excess/deficit</t>
    </r>
    <r>
      <rPr>
        <i/>
        <sz val="10"/>
        <color rgb="FF000000"/>
        <rFont val="Arial"/>
        <family val="2"/>
      </rPr>
      <t xml:space="preserve"> (calculates automatically)</t>
    </r>
  </si>
  <si>
    <t>*Projected</t>
  </si>
  <si>
    <t>UNIT OF SERVICE INFORMATION</t>
  </si>
  <si>
    <r>
      <t xml:space="preserve">Primary unit of service for the program: </t>
    </r>
    <r>
      <rPr>
        <sz val="10"/>
        <color theme="1"/>
        <rFont val="Arial"/>
        <family val="2"/>
      </rPr>
      <t>[insert unit of service type]</t>
    </r>
  </si>
  <si>
    <t>Last Yr. FY 26</t>
  </si>
  <si>
    <t>Current Yr. FY 27 (projected)</t>
  </si>
  <si>
    <t>Grant Yr. FY 28* (projected)</t>
  </si>
  <si>
    <r>
      <rPr>
        <b/>
        <sz val="10"/>
        <color rgb="FF000000"/>
        <rFont val="Arial"/>
      </rPr>
      <t>1. Unit of service count (for all program participants)</t>
    </r>
    <r>
      <rPr>
        <b/>
        <i/>
        <sz val="10"/>
        <color rgb="FF000000"/>
        <rFont val="Arial"/>
      </rPr>
      <t>:</t>
    </r>
  </si>
  <si>
    <t>Incl. in-kind contributions</t>
  </si>
  <si>
    <t>W/o in-kind contributions</t>
  </si>
  <si>
    <t>3. Total program cost:*</t>
  </si>
  <si>
    <t>4. Unit of service cost:*</t>
  </si>
  <si>
    <t>*Program cost automatically populates. Unit of service cost calculates automatically.</t>
  </si>
  <si>
    <t>*EXAMPLE* UNIT OF SERVICE INFORMATION</t>
  </si>
  <si>
    <t>Primary unit of service for the program: 1 hour of mentoring, tutoring or enrichment per youth</t>
  </si>
  <si>
    <t>1. Unit of service count (for all program participants)**</t>
  </si>
  <si>
    <t>3. Total program cost:**</t>
  </si>
  <si>
    <t>4. Unit of service cost:**</t>
  </si>
  <si>
    <r>
      <rPr>
        <b/>
        <sz val="11"/>
        <color rgb="FF000000"/>
        <rFont val="Calibri"/>
        <scheme val="minor"/>
      </rPr>
      <t xml:space="preserve">Youth Development-FY28 Request </t>
    </r>
    <r>
      <rPr>
        <b/>
        <i/>
        <sz val="11"/>
        <color rgb="FF000000"/>
        <rFont val="Calibri"/>
        <scheme val="minor"/>
      </rPr>
      <t>EXAMPLE Calculations</t>
    </r>
  </si>
  <si>
    <t>**To calculate a unit of service count, first dentify the primary unit of service. Then, calculate the number of participants x number of services per participant. Lastly, divide by the program budget. Do this for both all participants, as well as city residents only.</t>
  </si>
  <si>
    <r>
      <rPr>
        <sz val="11"/>
        <color rgb="FF000000"/>
        <rFont val="Calibri"/>
        <scheme val="minor"/>
      </rPr>
      <t xml:space="preserve">Unit of service= </t>
    </r>
    <r>
      <rPr>
        <b/>
        <sz val="11"/>
        <color rgb="FF000000"/>
        <rFont val="Calibri"/>
        <scheme val="minor"/>
      </rPr>
      <t>1 hour of mentoring, tutoring, or enrichment per youth</t>
    </r>
  </si>
  <si>
    <r>
      <rPr>
        <sz val="11"/>
        <color rgb="FF000000"/>
        <rFont val="Calibri"/>
        <scheme val="minor"/>
      </rPr>
      <t xml:space="preserve">50 youth × 2 hours/week × 30 weeks = </t>
    </r>
    <r>
      <rPr>
        <b/>
        <sz val="11"/>
        <color rgb="FF000000"/>
        <rFont val="Calibri"/>
        <scheme val="minor"/>
      </rPr>
      <t>3,000 hours</t>
    </r>
  </si>
  <si>
    <r>
      <rPr>
        <sz val="11"/>
        <color rgb="FF000000"/>
        <rFont val="Calibri"/>
      </rPr>
      <t xml:space="preserve">Unit of service count (all clients) </t>
    </r>
    <r>
      <rPr>
        <b/>
        <sz val="11"/>
        <color rgb="FF000000"/>
        <rFont val="Calibri"/>
      </rPr>
      <t>$90,000 program budget ÷ 3,000 hours = $30 per service hour= 30 unit of service count for all clients</t>
    </r>
  </si>
  <si>
    <t>ORGANIZATIONAL BUDGET</t>
  </si>
  <si>
    <t xml:space="preserve">Itemize the revenue and expenses in the budget for this organization. </t>
  </si>
  <si>
    <t>16. Other Direct Expenses/Costs</t>
  </si>
  <si>
    <t>Organization Name:</t>
  </si>
  <si>
    <t>Impact Focus Area(s)</t>
  </si>
  <si>
    <t>OUTPUTS &amp; OUTCOMES</t>
  </si>
  <si>
    <t>See Attachment for full list of required and recommended output/outcomes.</t>
  </si>
  <si>
    <t>Program Measures</t>
  </si>
  <si>
    <t>PROGRAM OUTPUTS</t>
  </si>
  <si>
    <t>FY 2026 Actual</t>
  </si>
  <si>
    <t>FY 2027 Projection</t>
  </si>
  <si>
    <t>FY 2028
Projection</t>
  </si>
  <si>
    <t xml:space="preserve">[write output here] this is where you would count your unit of service and other counts </t>
  </si>
  <si>
    <t>UNDUPLICATED CLIENT STATISTICS</t>
  </si>
  <si>
    <t>Total unduplicated number of people served</t>
  </si>
  <si>
    <t>Unduplicated number of Rockville residents served</t>
  </si>
  <si>
    <t>PROGRAM OUTCOMES</t>
  </si>
  <si>
    <r>
      <t xml:space="preserve">Outcomes in </t>
    </r>
    <r>
      <rPr>
        <b/>
        <sz val="8"/>
        <color theme="1"/>
        <rFont val="Arial"/>
        <family val="2"/>
      </rPr>
      <t>bold</t>
    </r>
    <r>
      <rPr>
        <sz val="8"/>
        <color theme="1"/>
        <rFont val="Arial"/>
        <family val="2"/>
      </rPr>
      <t xml:space="preserve"> in the light grey cells &amp; indicators in the white cells below. Add/delete rows as needed.</t>
    </r>
  </si>
  <si>
    <r>
      <rPr>
        <b/>
        <u/>
        <sz val="10"/>
        <color rgb="FF000000"/>
        <rFont val="Arial"/>
      </rPr>
      <t>Short-Term</t>
    </r>
    <r>
      <rPr>
        <b/>
        <sz val="10"/>
        <color rgb="FF000000"/>
        <rFont val="Arial"/>
      </rPr>
      <t xml:space="preserve">: </t>
    </r>
    <r>
      <rPr>
        <sz val="10"/>
        <color rgb="FF000000"/>
        <rFont val="Arial"/>
      </rPr>
      <t>Participants Gain (Percentages will autocalcuate)</t>
    </r>
  </si>
  <si>
    <t>#</t>
  </si>
  <si>
    <t>Total</t>
  </si>
  <si>
    <t>Percentage</t>
  </si>
  <si>
    <r>
      <rPr>
        <b/>
        <u/>
        <sz val="10"/>
        <color rgb="FF000000"/>
        <rFont val="Arial"/>
      </rPr>
      <t>Medium-Term</t>
    </r>
    <r>
      <rPr>
        <b/>
        <sz val="10"/>
        <color rgb="FF000000"/>
        <rFont val="Arial"/>
      </rPr>
      <t xml:space="preserve">: </t>
    </r>
    <r>
      <rPr>
        <sz val="10"/>
        <color rgb="FF000000"/>
        <rFont val="Arial"/>
      </rPr>
      <t>Participants Demonstrate (Percentages will autocalcuate)</t>
    </r>
  </si>
  <si>
    <r>
      <rPr>
        <b/>
        <u/>
        <sz val="10"/>
        <color rgb="FF000000"/>
        <rFont val="Arial"/>
      </rPr>
      <t>Long-Term</t>
    </r>
    <r>
      <rPr>
        <b/>
        <sz val="10"/>
        <color rgb="FF000000"/>
        <rFont val="Arial"/>
      </rPr>
      <t>: (</t>
    </r>
    <r>
      <rPr>
        <sz val="10"/>
        <color rgb="FF000000"/>
        <rFont val="Arial"/>
      </rPr>
      <t>Rockville Residents)/Participants EXPERIENCE (Percentages will autocalcuate)</t>
    </r>
  </si>
  <si>
    <t>CUSTOMER SATISFACTION SURVEYS</t>
  </si>
  <si>
    <t>Number participants surveyed out of total number of participants (Percentages will auto calculate)</t>
  </si>
  <si>
    <t>Number program participants satisfied with program/services out of total number surveyed (Percentages will auto calculate)</t>
  </si>
  <si>
    <t>COMMUNITY SERVICES AND ENRICHMENT GRANT APPLICATION – FY 2027</t>
  </si>
  <si>
    <t>Sample Organization</t>
  </si>
  <si>
    <t>Sample Emergency Shelter</t>
  </si>
  <si>
    <t>Caregiver Program Measures</t>
  </si>
  <si>
    <t>FY 2025 Actual</t>
  </si>
  <si>
    <t>FY 2026 Projection</t>
  </si>
  <si>
    <t>FY 2027
Projection</t>
  </si>
  <si>
    <t>Number of bednights provided</t>
  </si>
  <si>
    <t>Number of bednights provided to Rockville residents</t>
  </si>
  <si>
    <t>Number of meals provided</t>
  </si>
  <si>
    <t>Number of meals provided to Rockville residents</t>
  </si>
  <si>
    <t>Number of hours of case management provided</t>
  </si>
  <si>
    <t>Number of hours of case management provided to Rockville residents</t>
  </si>
  <si>
    <t>N/A</t>
  </si>
  <si>
    <t>Number of group meetings held</t>
  </si>
  <si>
    <r>
      <rPr>
        <sz val="10"/>
        <color theme="1"/>
        <rFont val="Arial"/>
        <family val="2"/>
      </rPr>
      <t xml:space="preserve">Outcomes in </t>
    </r>
    <r>
      <rPr>
        <b/>
        <sz val="10"/>
        <color theme="1"/>
        <rFont val="Arial"/>
        <family val="2"/>
      </rPr>
      <t>bold</t>
    </r>
    <r>
      <rPr>
        <sz val="10"/>
        <color theme="1"/>
        <rFont val="Arial"/>
        <family val="2"/>
      </rPr>
      <t xml:space="preserve"> in the light grey cells &amp; indicators in the white cells below. Add/delete rows as needed.</t>
    </r>
  </si>
  <si>
    <r>
      <rPr>
        <b/>
        <u/>
        <sz val="10"/>
        <color rgb="FF000000"/>
        <rFont val="Arial"/>
      </rPr>
      <t>Initial</t>
    </r>
    <r>
      <rPr>
        <b/>
        <sz val="10"/>
        <color rgb="FF000000"/>
        <rFont val="Arial"/>
      </rPr>
      <t>: Client gains access to emergency food and shelter</t>
    </r>
  </si>
  <si>
    <t># and % of clients who complete intake/assessment</t>
  </si>
  <si>
    <r>
      <rPr>
        <b/>
        <u/>
        <sz val="10"/>
        <color rgb="FF000000"/>
        <rFont val="Arial"/>
      </rPr>
      <t>Intermediate</t>
    </r>
    <r>
      <rPr>
        <b/>
        <sz val="10"/>
        <color rgb="FF000000"/>
        <rFont val="Arial"/>
      </rPr>
      <t>: Client is engaged in needed services</t>
    </r>
  </si>
  <si>
    <t># and % of clients who are engaged in case management</t>
  </si>
  <si>
    <t># and % of clients who complete housing assessment</t>
  </si>
  <si>
    <t># and % of clients who agree to a service plan in the first 30 days of service</t>
  </si>
  <si>
    <t># and % of clients who obtain employment or increase income</t>
  </si>
  <si>
    <r>
      <rPr>
        <b/>
        <u/>
        <sz val="10"/>
        <color rgb="FF000000"/>
        <rFont val="Arial"/>
      </rPr>
      <t>Long-Term</t>
    </r>
    <r>
      <rPr>
        <b/>
        <sz val="10"/>
        <color rgb="FF000000"/>
        <rFont val="Arial"/>
      </rPr>
      <t>: Client moves to more permanent/stable housing</t>
    </r>
  </si>
  <si>
    <t># and % of clients who move to more permanent/stable housing</t>
  </si>
  <si>
    <t># and % of long-term clients (stay of over 90 days) who move to more permanent/stable housing</t>
  </si>
  <si>
    <t>Number participants surveyed out of total number of participants</t>
  </si>
  <si>
    <t>Number program participants satisfied with program/services out of total number surveyed</t>
  </si>
  <si>
    <t>EXAMPLE</t>
  </si>
  <si>
    <t>XXXXXXX</t>
  </si>
  <si>
    <t>Community Arts' Connection</t>
  </si>
  <si>
    <t>Community Enrichment &amp; Belonging</t>
  </si>
  <si>
    <t xml:space="preserve"># of workshops completed </t>
  </si>
  <si>
    <t># of community festivals hosted</t>
  </si>
  <si>
    <t># of volunteers year-round</t>
  </si>
  <si>
    <t xml:space="preserve"># of external community partnerships </t>
  </si>
  <si>
    <t># of volunteer hours</t>
  </si>
  <si>
    <t># and % of participants access arts opportunities</t>
  </si>
  <si>
    <t># and % developed new artistic skill</t>
  </si>
  <si>
    <t xml:space="preserve"># and % report a stronger sense of belonging </t>
  </si>
  <si>
    <t># and % participate in two or more workshops or community events</t>
  </si>
  <si>
    <t># and % report increased community engagement and social connection six months after participation.</t>
  </si>
  <si>
    <t xml:space="preserve"># and % of participants report a greater sense of belonging within the Rockville Community.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</si>
</sst>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 Narrow"/>
      <family val="2"/>
    </font>
    <font>
      <sz val="9.5"/>
      <color theme="1"/>
      <name val="Gill Sans MT"/>
      <family val="2"/>
    </font>
    <font>
      <sz val="11.5"/>
      <color theme="1"/>
      <name val="Helvetica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7"/>
      <color theme="1"/>
      <name val="Arial Narrow"/>
      <family val="2"/>
    </font>
    <font>
      <sz val="1"/>
      <color theme="1"/>
      <name val="Cambria"/>
      <family val="1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6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444444"/>
      <name val="Calibri"/>
      <family val="2"/>
      <charset val="1"/>
    </font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b/>
      <sz val="14"/>
      <color rgb="FFFF0000"/>
      <name val="Arial"/>
    </font>
    <font>
      <sz val="11"/>
      <color rgb="FF000000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  <scheme val="minor"/>
    </font>
    <font>
      <i/>
      <sz val="11"/>
      <color theme="1"/>
      <name val="Calibri"/>
      <family val="2"/>
      <scheme val="minor"/>
    </font>
    <font>
      <b/>
      <i/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03">
    <xf numFmtId="0" fontId="0" fillId="0" borderId="0" xfId="0"/>
    <xf numFmtId="0" fontId="3" fillId="0" borderId="0" xfId="0" applyFont="1"/>
    <xf numFmtId="0" fontId="4" fillId="0" borderId="0" xfId="0" applyFont="1"/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8" fillId="0" borderId="0" xfId="0" applyFont="1"/>
    <xf numFmtId="0" fontId="6" fillId="7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19" fillId="6" borderId="9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8" borderId="9" xfId="0" applyFont="1" applyFill="1" applyBorder="1" applyAlignment="1" applyProtection="1">
      <alignment vertic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6" fillId="6" borderId="9" xfId="0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/>
    <xf numFmtId="0" fontId="7" fillId="10" borderId="10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0" fillId="0" borderId="0" xfId="0"/>
    <xf numFmtId="0" fontId="6" fillId="0" borderId="1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8" fillId="0" borderId="16" xfId="0" applyFont="1" applyBorder="1"/>
    <xf numFmtId="0" fontId="8" fillId="6" borderId="18" xfId="0" applyFont="1" applyFill="1" applyBorder="1"/>
    <xf numFmtId="0" fontId="15" fillId="0" borderId="19" xfId="0" applyFont="1" applyBorder="1" applyAlignment="1">
      <alignment horizontal="center" vertical="center" wrapText="1"/>
    </xf>
    <xf numFmtId="0" fontId="13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13" fillId="0" borderId="21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7" fillId="0" borderId="16" xfId="0" applyFont="1" applyBorder="1" applyAlignment="1"/>
    <xf numFmtId="0" fontId="37" fillId="0" borderId="0" xfId="0" applyFont="1" applyBorder="1" applyAlignment="1"/>
    <xf numFmtId="0" fontId="19" fillId="7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shrinkToFit="1"/>
      <protection locked="0"/>
    </xf>
    <xf numFmtId="164" fontId="8" fillId="0" borderId="9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2" fillId="13" borderId="13" xfId="0" applyFont="1" applyFill="1" applyBorder="1" applyAlignment="1">
      <alignment horizontal="left"/>
    </xf>
    <xf numFmtId="0" fontId="2" fillId="13" borderId="14" xfId="0" applyFont="1" applyFill="1" applyBorder="1" applyAlignment="1">
      <alignment horizontal="left"/>
    </xf>
    <xf numFmtId="0" fontId="10" fillId="13" borderId="14" xfId="0" applyFont="1" applyFill="1" applyBorder="1" applyAlignment="1">
      <alignment horizontal="left"/>
    </xf>
    <xf numFmtId="0" fontId="10" fillId="13" borderId="15" xfId="0" applyFont="1" applyFill="1" applyBorder="1" applyAlignment="1">
      <alignment horizontal="left"/>
    </xf>
    <xf numFmtId="0" fontId="24" fillId="0" borderId="16" xfId="2" applyFill="1" applyBorder="1" applyAlignment="1"/>
    <xf numFmtId="0" fontId="24" fillId="0" borderId="0" xfId="2" applyFill="1" applyBorder="1" applyAlignment="1"/>
    <xf numFmtId="0" fontId="24" fillId="0" borderId="17" xfId="2" applyFill="1" applyBorder="1" applyAlignment="1"/>
    <xf numFmtId="0" fontId="6" fillId="13" borderId="18" xfId="0" applyFont="1" applyFill="1" applyBorder="1" applyAlignment="1" applyProtection="1">
      <alignment horizontal="left"/>
      <protection locked="0"/>
    </xf>
    <xf numFmtId="0" fontId="6" fillId="13" borderId="9" xfId="0" applyFont="1" applyFill="1" applyBorder="1" applyAlignment="1" applyProtection="1">
      <alignment horizontal="left"/>
      <protection locked="0"/>
    </xf>
    <xf numFmtId="0" fontId="6" fillId="13" borderId="19" xfId="0" applyFont="1" applyFill="1" applyBorder="1" applyAlignment="1" applyProtection="1">
      <alignment horizontal="left"/>
      <protection locked="0"/>
    </xf>
    <xf numFmtId="0" fontId="19" fillId="6" borderId="3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9" fillId="6" borderId="3" xfId="0" applyFont="1" applyFill="1" applyBorder="1" applyAlignment="1" applyProtection="1">
      <alignment horizontal="left" vertical="center" wrapText="1"/>
      <protection locked="0"/>
    </xf>
    <xf numFmtId="0" fontId="19" fillId="6" borderId="12" xfId="0" applyFont="1" applyFill="1" applyBorder="1" applyAlignment="1" applyProtection="1">
      <alignment horizontal="left" vertical="center" wrapText="1"/>
      <protection locked="0"/>
    </xf>
    <xf numFmtId="0" fontId="19" fillId="6" borderId="5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6" fillId="8" borderId="18" xfId="0" applyFont="1" applyFill="1" applyBorder="1" applyAlignment="1" applyProtection="1">
      <alignment horizontal="left" vertical="center"/>
      <protection locked="0"/>
    </xf>
    <xf numFmtId="0" fontId="6" fillId="8" borderId="9" xfId="0" applyFont="1" applyFill="1" applyBorder="1" applyAlignment="1" applyProtection="1">
      <alignment horizontal="left" vertical="center"/>
      <protection locked="0"/>
    </xf>
    <xf numFmtId="0" fontId="6" fillId="8" borderId="19" xfId="0" applyFont="1" applyFill="1" applyBorder="1" applyAlignment="1" applyProtection="1">
      <alignment horizontal="left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6" fillId="7" borderId="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36" fillId="13" borderId="16" xfId="0" applyFont="1" applyFill="1" applyBorder="1" applyAlignment="1">
      <alignment horizontal="left" vertical="center" wrapText="1"/>
    </xf>
    <xf numFmtId="0" fontId="36" fillId="13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40" fillId="0" borderId="0" xfId="0" applyFont="1" applyFill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/>
      <protection locked="0"/>
    </xf>
    <xf numFmtId="0" fontId="0" fillId="0" borderId="0" xfId="0" applyAlignment="1"/>
    <xf numFmtId="0" fontId="11" fillId="0" borderId="0" xfId="0" applyFont="1" applyAlignment="1">
      <alignment horizontal="right" vertical="center"/>
    </xf>
    <xf numFmtId="0" fontId="5" fillId="9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10" borderId="4" xfId="0" applyFont="1" applyFill="1" applyBorder="1" applyAlignment="1" applyProtection="1">
      <alignment horizontal="left" vertical="center" wrapText="1"/>
      <protection locked="0"/>
    </xf>
    <xf numFmtId="0" fontId="9" fillId="10" borderId="2" xfId="0" applyFont="1" applyFill="1" applyBorder="1" applyAlignment="1" applyProtection="1">
      <alignment horizontal="left" vertical="center" wrapText="1"/>
      <protection locked="0"/>
    </xf>
    <xf numFmtId="0" fontId="9" fillId="10" borderId="8" xfId="0" applyFont="1" applyFill="1" applyBorder="1" applyAlignment="1" applyProtection="1">
      <alignment horizontal="left" vertical="center" wrapText="1"/>
      <protection locked="0"/>
    </xf>
    <xf numFmtId="0" fontId="9" fillId="10" borderId="1" xfId="0" applyFont="1" applyFill="1" applyBorder="1" applyAlignment="1" applyProtection="1">
      <alignment horizontal="left" vertical="center" wrapText="1"/>
      <protection locked="0"/>
    </xf>
    <xf numFmtId="0" fontId="7" fillId="10" borderId="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center" wrapText="1" shrinkToFit="1"/>
      <protection locked="0"/>
    </xf>
    <xf numFmtId="3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8" fillId="10" borderId="3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center" wrapText="1" shrinkToFit="1"/>
      <protection locked="0"/>
    </xf>
    <xf numFmtId="0" fontId="8" fillId="0" borderId="7" xfId="0" applyFont="1" applyBorder="1" applyAlignment="1" applyProtection="1">
      <alignment horizontal="left" vertical="center" wrapText="1" shrinkToFit="1"/>
      <protection locked="0"/>
    </xf>
    <xf numFmtId="0" fontId="8" fillId="0" borderId="8" xfId="0" applyFont="1" applyBorder="1" applyAlignment="1" applyProtection="1">
      <alignment horizontal="left" vertical="center" wrapText="1" shrinkToFit="1"/>
      <protection locked="0"/>
    </xf>
    <xf numFmtId="0" fontId="8" fillId="0" borderId="6" xfId="0" applyFont="1" applyBorder="1" applyAlignment="1" applyProtection="1">
      <alignment horizontal="left" vertical="center" wrapText="1" shrinkToFit="1"/>
      <protection locked="0"/>
    </xf>
    <xf numFmtId="9" fontId="8" fillId="5" borderId="9" xfId="1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28" fillId="0" borderId="9" xfId="0" applyFont="1" applyBorder="1" applyAlignment="1" applyProtection="1">
      <alignment horizontal="left" vertical="center" wrapText="1" shrinkToFit="1"/>
      <protection locked="0"/>
    </xf>
    <xf numFmtId="0" fontId="6" fillId="3" borderId="11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6" fillId="10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 indent="3" shrinkToFit="1"/>
      <protection locked="0"/>
    </xf>
    <xf numFmtId="0" fontId="29" fillId="0" borderId="9" xfId="0" applyFont="1" applyBorder="1" applyAlignment="1" applyProtection="1">
      <alignment horizontal="left" vertical="center" wrapText="1" shrinkToFit="1"/>
      <protection locked="0"/>
    </xf>
    <xf numFmtId="0" fontId="6" fillId="10" borderId="3" xfId="0" applyFont="1" applyFill="1" applyBorder="1" applyAlignment="1">
      <alignment horizontal="left" vertical="center"/>
    </xf>
    <xf numFmtId="0" fontId="6" fillId="10" borderId="5" xfId="0" applyFont="1" applyFill="1" applyBorder="1" applyAlignment="1">
      <alignment horizontal="left" vertical="center"/>
    </xf>
    <xf numFmtId="9" fontId="8" fillId="5" borderId="9" xfId="1" applyFont="1" applyFill="1" applyBorder="1" applyAlignment="1" applyProtection="1">
      <alignment horizontal="center" vertical="center"/>
    </xf>
    <xf numFmtId="9" fontId="8" fillId="5" borderId="3" xfId="1" applyFont="1" applyFill="1" applyBorder="1" applyAlignment="1" applyProtection="1">
      <alignment horizontal="center" vertical="center"/>
    </xf>
    <xf numFmtId="9" fontId="8" fillId="5" borderId="5" xfId="1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center" shrinkToFit="1"/>
      <protection locked="0"/>
    </xf>
    <xf numFmtId="0" fontId="6" fillId="4" borderId="11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/>
    </xf>
    <xf numFmtId="3" fontId="8" fillId="0" borderId="3" xfId="0" applyNumberFormat="1" applyFont="1" applyBorder="1" applyAlignment="1" applyProtection="1">
      <alignment horizontal="center" vertical="center" shrinkToFit="1"/>
      <protection locked="0"/>
    </xf>
    <xf numFmtId="3" fontId="8" fillId="0" borderId="5" xfId="0" applyNumberFormat="1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left" vertical="top" wrapText="1" shrinkToFit="1"/>
      <protection locked="0"/>
    </xf>
    <xf numFmtId="0" fontId="6" fillId="4" borderId="9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top" shrinkToFit="1"/>
      <protection locked="0"/>
    </xf>
    <xf numFmtId="0" fontId="16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left" vertical="center"/>
    </xf>
    <xf numFmtId="0" fontId="6" fillId="12" borderId="2" xfId="0" applyFont="1" applyFill="1" applyBorder="1" applyAlignment="1">
      <alignment horizontal="left" vertical="center"/>
    </xf>
    <xf numFmtId="0" fontId="6" fillId="12" borderId="8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25" fillId="12" borderId="4" xfId="0" applyFont="1" applyFill="1" applyBorder="1" applyAlignment="1" applyProtection="1">
      <alignment horizontal="left" vertical="center" wrapText="1"/>
      <protection locked="0"/>
    </xf>
    <xf numFmtId="0" fontId="9" fillId="12" borderId="2" xfId="0" applyFont="1" applyFill="1" applyBorder="1" applyAlignment="1" applyProtection="1">
      <alignment horizontal="left" vertical="center" wrapText="1"/>
      <protection locked="0"/>
    </xf>
    <xf numFmtId="0" fontId="9" fillId="12" borderId="8" xfId="0" applyFont="1" applyFill="1" applyBorder="1" applyAlignment="1" applyProtection="1">
      <alignment horizontal="left" vertical="center" wrapText="1"/>
      <protection locked="0"/>
    </xf>
    <xf numFmtId="0" fontId="9" fillId="12" borderId="1" xfId="0" applyFont="1" applyFill="1" applyBorder="1" applyAlignment="1" applyProtection="1">
      <alignment horizontal="left" vertical="center" wrapText="1"/>
      <protection locked="0"/>
    </xf>
    <xf numFmtId="0" fontId="32" fillId="0" borderId="9" xfId="0" applyFont="1" applyBorder="1" applyAlignment="1" applyProtection="1">
      <alignment horizontal="left" vertical="center" wrapText="1" shrinkToFit="1"/>
      <protection locked="0"/>
    </xf>
    <xf numFmtId="0" fontId="20" fillId="0" borderId="9" xfId="0" applyFont="1" applyBorder="1" applyAlignment="1" applyProtection="1">
      <alignment horizontal="left" vertical="center" wrapText="1" shrinkToFit="1"/>
      <protection locked="0"/>
    </xf>
    <xf numFmtId="0" fontId="6" fillId="12" borderId="9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left" vertical="center"/>
    </xf>
    <xf numFmtId="0" fontId="6" fillId="12" borderId="5" xfId="0" applyFont="1" applyFill="1" applyBorder="1" applyAlignment="1">
      <alignment horizontal="left"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EF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952500</xdr:colOff>
      <xdr:row>0</xdr:row>
      <xdr:rowOff>752475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153155-609B-45AD-4689-AB23FC31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8763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876300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CC28B-68C4-4C6D-A17F-BC7A5B06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876300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7DE2BB-A0A5-4552-B070-A11736DFC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view="pageLayout" topLeftCell="A52" zoomScaleNormal="100" workbookViewId="0">
      <selection activeCell="A61" sqref="A61"/>
    </sheetView>
  </sheetViews>
  <sheetFormatPr defaultRowHeight="14.45"/>
  <cols>
    <col min="1" max="1" width="48.7109375" customWidth="1"/>
    <col min="2" max="7" width="10.7109375" customWidth="1"/>
  </cols>
  <sheetData>
    <row r="1" spans="1:7" ht="60.75" customHeight="1">
      <c r="A1" s="28"/>
      <c r="B1" s="28"/>
      <c r="C1" s="28"/>
      <c r="D1" s="28"/>
      <c r="E1" s="28"/>
      <c r="F1" s="28"/>
      <c r="G1" s="28"/>
    </row>
    <row r="2" spans="1:7" ht="28.5" customHeight="1">
      <c r="A2" s="84" t="s">
        <v>0</v>
      </c>
      <c r="B2" s="84"/>
      <c r="C2" s="84"/>
      <c r="D2" s="84"/>
      <c r="E2" s="84"/>
      <c r="F2" s="84"/>
      <c r="G2" s="84"/>
    </row>
    <row r="3" spans="1:7">
      <c r="A3" s="93" t="s">
        <v>1</v>
      </c>
      <c r="B3" s="93"/>
      <c r="C3" s="93"/>
      <c r="D3" s="93"/>
      <c r="E3" s="93"/>
      <c r="F3" s="93"/>
      <c r="G3" s="93"/>
    </row>
    <row r="4" spans="1:7">
      <c r="A4" s="93" t="s">
        <v>2</v>
      </c>
      <c r="B4" s="93"/>
      <c r="C4" s="93"/>
      <c r="D4" s="93"/>
      <c r="E4" s="93"/>
      <c r="F4" s="93"/>
      <c r="G4" s="93"/>
    </row>
    <row r="5" spans="1:7" ht="6" customHeight="1">
      <c r="A5" s="1"/>
      <c r="B5" s="1"/>
      <c r="C5" s="1"/>
      <c r="D5" s="1"/>
      <c r="E5" s="1"/>
      <c r="F5" s="1"/>
      <c r="G5" s="1"/>
    </row>
    <row r="6" spans="1:7" ht="18">
      <c r="A6" s="99" t="s">
        <v>3</v>
      </c>
      <c r="B6" s="99"/>
      <c r="C6" s="99"/>
      <c r="D6" s="100"/>
      <c r="E6" s="100"/>
      <c r="F6" s="100"/>
      <c r="G6" s="100"/>
    </row>
    <row r="7" spans="1:7" ht="15" customHeight="1">
      <c r="A7" s="97" t="s">
        <v>4</v>
      </c>
      <c r="B7" s="97"/>
      <c r="C7" s="97"/>
      <c r="D7" s="98"/>
      <c r="E7" s="98"/>
      <c r="F7" s="98"/>
      <c r="G7" s="98"/>
    </row>
    <row r="8" spans="1:7" ht="30.75" customHeight="1">
      <c r="A8" s="94" t="s">
        <v>5</v>
      </c>
      <c r="B8" s="95"/>
      <c r="C8" s="96"/>
      <c r="D8" s="42" t="s">
        <v>6</v>
      </c>
      <c r="E8" s="85" t="s">
        <v>7</v>
      </c>
      <c r="F8" s="85"/>
      <c r="G8" s="85"/>
    </row>
    <row r="9" spans="1:7" ht="26.45">
      <c r="A9" s="87"/>
      <c r="B9" s="88"/>
      <c r="C9" s="89"/>
      <c r="D9" s="86" t="s">
        <v>8</v>
      </c>
      <c r="E9" s="43" t="s">
        <v>9</v>
      </c>
      <c r="F9" s="43" t="s">
        <v>10</v>
      </c>
      <c r="G9" s="43" t="s">
        <v>11</v>
      </c>
    </row>
    <row r="10" spans="1:7">
      <c r="A10" s="90"/>
      <c r="B10" s="91"/>
      <c r="C10" s="92"/>
      <c r="D10" s="86"/>
      <c r="E10" s="43" t="s">
        <v>12</v>
      </c>
      <c r="F10" s="43" t="s">
        <v>13</v>
      </c>
      <c r="G10" s="43" t="s">
        <v>14</v>
      </c>
    </row>
    <row r="11" spans="1:7">
      <c r="A11" s="81" t="s">
        <v>15</v>
      </c>
      <c r="B11" s="82"/>
      <c r="C11" s="82"/>
      <c r="D11" s="82"/>
      <c r="E11" s="82"/>
      <c r="F11" s="82"/>
      <c r="G11" s="83"/>
    </row>
    <row r="12" spans="1:7">
      <c r="A12" s="65" t="s">
        <v>16</v>
      </c>
      <c r="B12" s="66"/>
      <c r="C12" s="67"/>
      <c r="D12" s="11"/>
      <c r="E12" s="15"/>
      <c r="F12" s="15"/>
      <c r="G12" s="15"/>
    </row>
    <row r="13" spans="1:7">
      <c r="A13" s="65" t="s">
        <v>17</v>
      </c>
      <c r="B13" s="66"/>
      <c r="C13" s="67"/>
      <c r="D13" s="11"/>
      <c r="E13" s="11"/>
      <c r="F13" s="11"/>
      <c r="G13" s="11"/>
    </row>
    <row r="14" spans="1:7">
      <c r="A14" s="65"/>
      <c r="B14" s="66"/>
      <c r="C14" s="67"/>
      <c r="D14" s="11"/>
      <c r="E14" s="15"/>
      <c r="F14" s="15"/>
      <c r="G14" s="15"/>
    </row>
    <row r="15" spans="1:7">
      <c r="A15" s="65" t="s">
        <v>18</v>
      </c>
      <c r="B15" s="66"/>
      <c r="C15" s="67"/>
      <c r="D15" s="11"/>
      <c r="E15" s="15"/>
      <c r="F15" s="15"/>
      <c r="G15" s="15"/>
    </row>
    <row r="16" spans="1:7">
      <c r="A16" s="65" t="s">
        <v>19</v>
      </c>
      <c r="B16" s="66"/>
      <c r="C16" s="67"/>
      <c r="D16" s="11"/>
      <c r="E16" s="15"/>
      <c r="F16" s="15"/>
      <c r="G16" s="15"/>
    </row>
    <row r="17" spans="1:7">
      <c r="A17" s="65" t="s">
        <v>20</v>
      </c>
      <c r="B17" s="66"/>
      <c r="C17" s="67"/>
      <c r="D17" s="11"/>
      <c r="E17" s="15"/>
      <c r="F17" s="15"/>
      <c r="G17" s="15"/>
    </row>
    <row r="18" spans="1:7">
      <c r="A18" s="65" t="s">
        <v>21</v>
      </c>
      <c r="B18" s="66"/>
      <c r="C18" s="67"/>
      <c r="D18" s="11"/>
      <c r="E18" s="15"/>
      <c r="F18" s="15"/>
      <c r="G18" s="15"/>
    </row>
    <row r="19" spans="1:7">
      <c r="A19" s="65" t="s">
        <v>22</v>
      </c>
      <c r="B19" s="66"/>
      <c r="C19" s="67"/>
      <c r="D19" s="11"/>
      <c r="E19" s="15"/>
      <c r="F19" s="15"/>
      <c r="G19" s="15"/>
    </row>
    <row r="20" spans="1:7">
      <c r="A20" s="65" t="s">
        <v>23</v>
      </c>
      <c r="B20" s="66"/>
      <c r="C20" s="67"/>
      <c r="D20" s="11"/>
      <c r="E20" s="11"/>
      <c r="F20" s="11"/>
      <c r="G20" s="11"/>
    </row>
    <row r="21" spans="1:7">
      <c r="A21" s="65" t="s">
        <v>24</v>
      </c>
      <c r="B21" s="66"/>
      <c r="C21" s="67"/>
      <c r="D21" s="16"/>
      <c r="E21" s="15"/>
      <c r="F21" s="15"/>
      <c r="G21" s="15"/>
    </row>
    <row r="22" spans="1:7">
      <c r="A22" s="65" t="s">
        <v>18</v>
      </c>
      <c r="B22" s="66"/>
      <c r="C22" s="67"/>
      <c r="D22" s="11"/>
      <c r="E22" s="15"/>
      <c r="F22" s="15"/>
      <c r="G22" s="15"/>
    </row>
    <row r="23" spans="1:7">
      <c r="A23" s="65" t="s">
        <v>19</v>
      </c>
      <c r="B23" s="66"/>
      <c r="C23" s="67"/>
      <c r="D23" s="11"/>
      <c r="E23" s="15"/>
      <c r="F23" s="15"/>
      <c r="G23" s="15"/>
    </row>
    <row r="24" spans="1:7">
      <c r="A24" s="65" t="s">
        <v>25</v>
      </c>
      <c r="B24" s="66"/>
      <c r="C24" s="67"/>
      <c r="D24" s="11"/>
      <c r="E24" s="15"/>
      <c r="F24" s="15"/>
      <c r="G24" s="15"/>
    </row>
    <row r="25" spans="1:7" ht="30" customHeight="1">
      <c r="A25" s="65" t="s">
        <v>26</v>
      </c>
      <c r="B25" s="66"/>
      <c r="C25" s="67"/>
      <c r="D25" s="11"/>
      <c r="E25" s="11"/>
      <c r="F25" s="11"/>
      <c r="G25" s="11"/>
    </row>
    <row r="26" spans="1:7">
      <c r="A26" s="65" t="s">
        <v>27</v>
      </c>
      <c r="B26" s="66"/>
      <c r="C26" s="67"/>
      <c r="D26" s="11"/>
      <c r="E26" s="15"/>
      <c r="F26" s="15"/>
      <c r="G26" s="15"/>
    </row>
    <row r="27" spans="1:7">
      <c r="A27" s="65" t="s">
        <v>18</v>
      </c>
      <c r="B27" s="66"/>
      <c r="C27" s="67"/>
      <c r="D27" s="11"/>
      <c r="E27" s="15"/>
      <c r="F27" s="15"/>
      <c r="G27" s="15"/>
    </row>
    <row r="28" spans="1:7">
      <c r="A28" s="65" t="s">
        <v>19</v>
      </c>
      <c r="B28" s="66"/>
      <c r="C28" s="67"/>
      <c r="D28" s="11"/>
      <c r="E28" s="15"/>
      <c r="F28" s="15"/>
      <c r="G28" s="15"/>
    </row>
    <row r="29" spans="1:7">
      <c r="A29" s="65" t="s">
        <v>28</v>
      </c>
      <c r="B29" s="66"/>
      <c r="C29" s="67"/>
      <c r="D29" s="11"/>
      <c r="E29" s="15"/>
      <c r="F29" s="15"/>
      <c r="G29" s="15"/>
    </row>
    <row r="30" spans="1:7">
      <c r="A30" s="65" t="s">
        <v>29</v>
      </c>
      <c r="B30" s="66"/>
      <c r="C30" s="67"/>
      <c r="D30" s="19">
        <f>D21</f>
        <v>0</v>
      </c>
      <c r="E30" s="19">
        <f>SUM(E12,E14:E19,E21:E24,E29)</f>
        <v>0</v>
      </c>
      <c r="F30" s="19">
        <f>SUM(F12,F14:F19,F21:F24,F29)</f>
        <v>0</v>
      </c>
      <c r="G30" s="19">
        <f>SUM(G12,G14:G19,G21:G24,G29)</f>
        <v>0</v>
      </c>
    </row>
    <row r="31" spans="1:7">
      <c r="A31" s="71" t="s">
        <v>30</v>
      </c>
      <c r="B31" s="72"/>
      <c r="C31" s="73"/>
      <c r="D31" s="19">
        <f>D21</f>
        <v>0</v>
      </c>
      <c r="E31" s="19">
        <f>SUM(E12,E14:E19,E21:E24,E26:E29)</f>
        <v>0</v>
      </c>
      <c r="F31" s="19">
        <f>SUM(F12,F14:F19,F21:F24,F26:F29)</f>
        <v>0</v>
      </c>
      <c r="G31" s="19">
        <f>SUM(G12,G14:G19,G21:G24,G26:G29)</f>
        <v>0</v>
      </c>
    </row>
    <row r="32" spans="1:7">
      <c r="A32" s="81" t="s">
        <v>31</v>
      </c>
      <c r="B32" s="82"/>
      <c r="C32" s="82"/>
      <c r="D32" s="82"/>
      <c r="E32" s="82"/>
      <c r="F32" s="82"/>
      <c r="G32" s="83"/>
    </row>
    <row r="33" spans="1:7">
      <c r="A33" s="65" t="s">
        <v>32</v>
      </c>
      <c r="B33" s="66"/>
      <c r="C33" s="67"/>
      <c r="D33" s="12"/>
      <c r="E33" s="20"/>
      <c r="F33" s="20"/>
      <c r="G33" s="20"/>
    </row>
    <row r="34" spans="1:7">
      <c r="A34" s="68" t="s">
        <v>33</v>
      </c>
      <c r="B34" s="69"/>
      <c r="C34" s="70"/>
      <c r="D34" s="20"/>
      <c r="E34" s="12"/>
      <c r="F34" s="12"/>
      <c r="G34" s="12"/>
    </row>
    <row r="35" spans="1:7">
      <c r="A35" s="68" t="s">
        <v>34</v>
      </c>
      <c r="B35" s="69"/>
      <c r="C35" s="70"/>
      <c r="D35" s="20"/>
      <c r="E35" s="12"/>
      <c r="F35" s="12"/>
      <c r="G35" s="12"/>
    </row>
    <row r="36" spans="1:7">
      <c r="A36" s="68" t="s">
        <v>35</v>
      </c>
      <c r="B36" s="69"/>
      <c r="C36" s="70"/>
      <c r="D36" s="20"/>
      <c r="E36" s="12"/>
      <c r="F36" s="12"/>
      <c r="G36" s="12"/>
    </row>
    <row r="37" spans="1:7">
      <c r="A37" s="68" t="s">
        <v>36</v>
      </c>
      <c r="B37" s="69"/>
      <c r="C37" s="70"/>
      <c r="D37" s="20"/>
      <c r="E37" s="12"/>
      <c r="F37" s="12"/>
      <c r="G37" s="12"/>
    </row>
    <row r="38" spans="1:7">
      <c r="A38" s="65" t="s">
        <v>37</v>
      </c>
      <c r="B38" s="66"/>
      <c r="C38" s="67"/>
      <c r="D38" s="20"/>
      <c r="E38" s="20"/>
      <c r="F38" s="20"/>
      <c r="G38" s="20"/>
    </row>
    <row r="39" spans="1:7">
      <c r="A39" s="65" t="s">
        <v>38</v>
      </c>
      <c r="B39" s="66"/>
      <c r="C39" s="67"/>
      <c r="D39" s="20"/>
      <c r="E39" s="20"/>
      <c r="F39" s="20"/>
      <c r="G39" s="20"/>
    </row>
    <row r="40" spans="1:7">
      <c r="A40" s="65" t="s">
        <v>39</v>
      </c>
      <c r="B40" s="66"/>
      <c r="C40" s="67"/>
      <c r="D40" s="12"/>
      <c r="E40" s="20"/>
      <c r="F40" s="20"/>
      <c r="G40" s="20"/>
    </row>
    <row r="41" spans="1:7">
      <c r="A41" s="68" t="s">
        <v>40</v>
      </c>
      <c r="B41" s="69"/>
      <c r="C41" s="70"/>
      <c r="D41" s="20"/>
      <c r="E41" s="12"/>
      <c r="F41" s="12"/>
      <c r="G41" s="12"/>
    </row>
    <row r="42" spans="1:7">
      <c r="A42" s="68" t="s">
        <v>41</v>
      </c>
      <c r="B42" s="69"/>
      <c r="C42" s="70"/>
      <c r="D42" s="20"/>
      <c r="E42" s="12"/>
      <c r="F42" s="12"/>
      <c r="G42" s="12"/>
    </row>
    <row r="43" spans="1:7">
      <c r="A43" s="65" t="s">
        <v>42</v>
      </c>
      <c r="B43" s="66"/>
      <c r="C43" s="67"/>
      <c r="D43" s="15"/>
      <c r="E43" s="15"/>
      <c r="F43" s="15"/>
      <c r="G43" s="15"/>
    </row>
    <row r="44" spans="1:7">
      <c r="A44" s="65" t="s">
        <v>43</v>
      </c>
      <c r="B44" s="66"/>
      <c r="C44" s="67"/>
      <c r="D44" s="15"/>
      <c r="E44" s="15"/>
      <c r="F44" s="15"/>
      <c r="G44" s="15"/>
    </row>
    <row r="45" spans="1:7">
      <c r="A45" s="65" t="s">
        <v>44</v>
      </c>
      <c r="B45" s="66"/>
      <c r="C45" s="67"/>
      <c r="D45" s="15"/>
      <c r="E45" s="15"/>
      <c r="F45" s="15"/>
      <c r="G45" s="15"/>
    </row>
    <row r="46" spans="1:7">
      <c r="A46" s="65" t="s">
        <v>45</v>
      </c>
      <c r="B46" s="66"/>
      <c r="C46" s="67"/>
      <c r="D46" s="11"/>
      <c r="E46" s="15"/>
      <c r="F46" s="15"/>
      <c r="G46" s="15"/>
    </row>
    <row r="47" spans="1:7">
      <c r="A47" s="65" t="s">
        <v>46</v>
      </c>
      <c r="B47" s="66"/>
      <c r="C47" s="67"/>
      <c r="D47" s="11"/>
      <c r="E47" s="19">
        <f>SUM(E26:E28)</f>
        <v>0</v>
      </c>
      <c r="F47" s="19">
        <f>SUM(F26:F28)</f>
        <v>0</v>
      </c>
      <c r="G47" s="19">
        <f>SUM(G26:G28)</f>
        <v>0</v>
      </c>
    </row>
    <row r="48" spans="1:7">
      <c r="A48" s="65" t="s">
        <v>47</v>
      </c>
      <c r="B48" s="66"/>
      <c r="C48" s="67"/>
      <c r="D48" s="11"/>
      <c r="E48" s="15"/>
      <c r="F48" s="15"/>
      <c r="G48" s="15"/>
    </row>
    <row r="49" spans="1:7">
      <c r="A49" s="65" t="s">
        <v>48</v>
      </c>
      <c r="B49" s="66"/>
      <c r="C49" s="67"/>
      <c r="D49" s="15"/>
      <c r="E49" s="15"/>
      <c r="F49" s="15"/>
      <c r="G49" s="15"/>
    </row>
    <row r="50" spans="1:7">
      <c r="A50" s="65" t="s">
        <v>49</v>
      </c>
      <c r="B50" s="66"/>
      <c r="C50" s="67"/>
      <c r="D50" s="11"/>
      <c r="E50" s="19">
        <f>SUM(E33,E38:E40,E43:E46,E48:E49)</f>
        <v>0</v>
      </c>
      <c r="F50" s="19">
        <f>SUM(F33,F38:F40,F43:F46,F48:F49)</f>
        <v>0</v>
      </c>
      <c r="G50" s="19">
        <f>SUM(G33,G38:G40,G43:G46,G48:G49)</f>
        <v>0</v>
      </c>
    </row>
    <row r="51" spans="1:7">
      <c r="A51" s="65" t="s">
        <v>50</v>
      </c>
      <c r="B51" s="66"/>
      <c r="C51" s="67"/>
      <c r="D51" s="19">
        <f>SUM(D34:D39,D41:D45,D49)</f>
        <v>0</v>
      </c>
      <c r="E51" s="19">
        <f>SUM(E33,E38:E40,E43:E49)</f>
        <v>0</v>
      </c>
      <c r="F51" s="19">
        <f>SUM(F33,F38:F40,F43:F49)</f>
        <v>0</v>
      </c>
      <c r="G51" s="19">
        <f>SUM(G33,G38:G40,G43:G49)</f>
        <v>0</v>
      </c>
    </row>
    <row r="52" spans="1:7">
      <c r="A52" s="81"/>
      <c r="B52" s="82"/>
      <c r="C52" s="82"/>
      <c r="D52" s="82"/>
      <c r="E52" s="82"/>
      <c r="F52" s="82"/>
      <c r="G52" s="83"/>
    </row>
    <row r="53" spans="1:7">
      <c r="A53" s="65" t="s">
        <v>51</v>
      </c>
      <c r="B53" s="66"/>
      <c r="C53" s="67"/>
      <c r="D53" s="19">
        <f>D31-D51</f>
        <v>0</v>
      </c>
      <c r="E53" s="19">
        <f t="shared" ref="E53:G53" si="0">E31-E51</f>
        <v>0</v>
      </c>
      <c r="F53" s="19">
        <f t="shared" si="0"/>
        <v>0</v>
      </c>
      <c r="G53" s="19">
        <f t="shared" si="0"/>
        <v>0</v>
      </c>
    </row>
    <row r="54" spans="1:7">
      <c r="A54" s="9" t="s">
        <v>52</v>
      </c>
      <c r="B54" s="9"/>
      <c r="C54" s="9"/>
      <c r="D54" s="9"/>
      <c r="E54" s="9"/>
      <c r="F54" s="9"/>
      <c r="G54" s="9"/>
    </row>
    <row r="55" spans="1:7" ht="15" thickBot="1">
      <c r="A55" s="8"/>
      <c r="B55" s="28"/>
      <c r="C55" s="28"/>
      <c r="D55" s="28"/>
      <c r="E55" s="28"/>
      <c r="F55" s="28"/>
      <c r="G55" s="28"/>
    </row>
    <row r="56" spans="1:7" ht="18">
      <c r="A56" s="74" t="s">
        <v>53</v>
      </c>
      <c r="B56" s="75"/>
      <c r="C56" s="75"/>
      <c r="D56" s="76"/>
      <c r="E56" s="76"/>
      <c r="F56" s="76"/>
      <c r="G56" s="77"/>
    </row>
    <row r="57" spans="1:7" ht="18" customHeight="1">
      <c r="A57" s="56"/>
      <c r="B57" s="57"/>
      <c r="C57" s="57"/>
      <c r="D57" s="57"/>
      <c r="E57" s="57"/>
      <c r="F57" s="57"/>
      <c r="G57" s="58"/>
    </row>
    <row r="58" spans="1:7" ht="32.25" customHeight="1">
      <c r="A58" s="78" t="s">
        <v>54</v>
      </c>
      <c r="B58" s="79"/>
      <c r="C58" s="79"/>
      <c r="D58" s="79"/>
      <c r="E58" s="79"/>
      <c r="F58" s="79"/>
      <c r="G58" s="80"/>
    </row>
    <row r="59" spans="1:7">
      <c r="A59" s="29"/>
      <c r="B59" s="30"/>
      <c r="C59" s="30"/>
      <c r="D59" s="30"/>
      <c r="E59" s="30"/>
      <c r="F59" s="30"/>
      <c r="G59" s="31"/>
    </row>
    <row r="60" spans="1:7" ht="30" customHeight="1">
      <c r="A60" s="32"/>
      <c r="B60" s="62" t="s">
        <v>55</v>
      </c>
      <c r="C60" s="63"/>
      <c r="D60" s="62" t="s">
        <v>56</v>
      </c>
      <c r="E60" s="63"/>
      <c r="F60" s="62" t="s">
        <v>57</v>
      </c>
      <c r="G60" s="64"/>
    </row>
    <row r="61" spans="1:7" ht="30" customHeight="1">
      <c r="A61" s="202" t="s">
        <v>58</v>
      </c>
      <c r="B61" s="49"/>
      <c r="C61" s="50"/>
      <c r="D61" s="49"/>
      <c r="E61" s="50"/>
      <c r="F61" s="49"/>
      <c r="G61" s="51"/>
    </row>
    <row r="62" spans="1:7" ht="30" customHeight="1">
      <c r="A62" s="33"/>
      <c r="B62" s="17" t="s">
        <v>59</v>
      </c>
      <c r="C62" s="17" t="s">
        <v>60</v>
      </c>
      <c r="D62" s="17" t="s">
        <v>59</v>
      </c>
      <c r="E62" s="17" t="s">
        <v>60</v>
      </c>
      <c r="F62" s="17" t="s">
        <v>59</v>
      </c>
      <c r="G62" s="34" t="s">
        <v>60</v>
      </c>
    </row>
    <row r="63" spans="1:7" ht="30" customHeight="1">
      <c r="A63" s="35" t="s">
        <v>61</v>
      </c>
      <c r="B63" s="18"/>
      <c r="C63" s="18"/>
      <c r="D63" s="18"/>
      <c r="E63" s="18"/>
      <c r="F63" s="18"/>
      <c r="G63" s="36"/>
    </row>
    <row r="64" spans="1:7" ht="30" customHeight="1" thickBot="1">
      <c r="A64" s="37" t="s">
        <v>62</v>
      </c>
      <c r="B64" s="38" t="e">
        <f>B63/B61</f>
        <v>#DIV/0!</v>
      </c>
      <c r="C64" s="38" t="e">
        <f>C63/B61</f>
        <v>#DIV/0!</v>
      </c>
      <c r="D64" s="38" t="e">
        <f>D63/D61</f>
        <v>#DIV/0!</v>
      </c>
      <c r="E64" s="38" t="e">
        <f>E63/D61</f>
        <v>#DIV/0!</v>
      </c>
      <c r="F64" s="38" t="e">
        <f>F63/F61</f>
        <v>#DIV/0!</v>
      </c>
      <c r="G64" s="39" t="e">
        <f>G63/F61</f>
        <v>#DIV/0!</v>
      </c>
    </row>
    <row r="65" spans="1:7">
      <c r="A65" s="9" t="s">
        <v>63</v>
      </c>
      <c r="B65" s="28"/>
      <c r="C65" s="28"/>
      <c r="D65" s="28"/>
      <c r="E65" s="28"/>
      <c r="F65" s="28"/>
      <c r="G65" s="28"/>
    </row>
    <row r="67" spans="1:7" ht="15" thickBot="1">
      <c r="A67" s="28"/>
      <c r="B67" s="28"/>
      <c r="C67" s="28"/>
      <c r="D67" s="28"/>
      <c r="E67" s="28"/>
      <c r="F67" s="28"/>
      <c r="G67" s="28"/>
    </row>
    <row r="68" spans="1:7" ht="18">
      <c r="A68" s="52" t="s">
        <v>64</v>
      </c>
      <c r="B68" s="53"/>
      <c r="C68" s="53"/>
      <c r="D68" s="54"/>
      <c r="E68" s="54"/>
      <c r="F68" s="54"/>
      <c r="G68" s="55"/>
    </row>
    <row r="69" spans="1:7">
      <c r="A69" s="56"/>
      <c r="B69" s="57"/>
      <c r="C69" s="57"/>
      <c r="D69" s="57"/>
      <c r="E69" s="57"/>
      <c r="F69" s="57"/>
      <c r="G69" s="58"/>
    </row>
    <row r="70" spans="1:7">
      <c r="A70" s="59" t="s">
        <v>65</v>
      </c>
      <c r="B70" s="60"/>
      <c r="C70" s="60"/>
      <c r="D70" s="60"/>
      <c r="E70" s="60"/>
      <c r="F70" s="60"/>
      <c r="G70" s="61"/>
    </row>
    <row r="71" spans="1:7">
      <c r="A71" s="29"/>
      <c r="B71" s="30"/>
      <c r="C71" s="30"/>
      <c r="D71" s="30"/>
      <c r="E71" s="30"/>
      <c r="F71" s="30"/>
      <c r="G71" s="31"/>
    </row>
    <row r="72" spans="1:7" ht="37.15" customHeight="1">
      <c r="A72" s="32"/>
      <c r="B72" s="62" t="s">
        <v>55</v>
      </c>
      <c r="C72" s="63"/>
      <c r="D72" s="62" t="s">
        <v>56</v>
      </c>
      <c r="E72" s="63"/>
      <c r="F72" s="62" t="s">
        <v>57</v>
      </c>
      <c r="G72" s="64"/>
    </row>
    <row r="73" spans="1:7" ht="57" customHeight="1">
      <c r="A73" s="201" t="s">
        <v>66</v>
      </c>
      <c r="B73" s="49">
        <v>18</v>
      </c>
      <c r="C73" s="50"/>
      <c r="D73" s="49">
        <v>25</v>
      </c>
      <c r="E73" s="50"/>
      <c r="F73" s="49">
        <v>30</v>
      </c>
      <c r="G73" s="51"/>
    </row>
    <row r="74" spans="1:7" ht="20.25">
      <c r="A74" s="33"/>
      <c r="B74" s="17" t="s">
        <v>59</v>
      </c>
      <c r="C74" s="17" t="s">
        <v>60</v>
      </c>
      <c r="D74" s="17" t="s">
        <v>59</v>
      </c>
      <c r="E74" s="17" t="s">
        <v>60</v>
      </c>
      <c r="F74" s="17" t="s">
        <v>59</v>
      </c>
      <c r="G74" s="34" t="s">
        <v>60</v>
      </c>
    </row>
    <row r="75" spans="1:7" ht="34.9" customHeight="1">
      <c r="A75" s="35" t="s">
        <v>67</v>
      </c>
      <c r="B75" s="45">
        <v>40000</v>
      </c>
      <c r="C75" s="46">
        <v>26000</v>
      </c>
      <c r="D75" s="45">
        <v>45000</v>
      </c>
      <c r="E75" s="46">
        <v>27000</v>
      </c>
      <c r="F75" s="45">
        <v>54000</v>
      </c>
      <c r="G75" s="46">
        <v>36000</v>
      </c>
    </row>
    <row r="76" spans="1:7" ht="48.6" customHeight="1" thickBot="1">
      <c r="A76" s="37" t="s">
        <v>68</v>
      </c>
      <c r="B76" s="47">
        <f>B75/B73</f>
        <v>2222.2222222222222</v>
      </c>
      <c r="C76" s="48">
        <f>C75/B73</f>
        <v>1444.4444444444443</v>
      </c>
      <c r="D76" s="47">
        <f>D75/D73</f>
        <v>1800</v>
      </c>
      <c r="E76" s="48">
        <f>E75/D73</f>
        <v>1080</v>
      </c>
      <c r="F76" s="47">
        <f>F75/F73</f>
        <v>1800</v>
      </c>
      <c r="G76" s="48">
        <f>G75/F73</f>
        <v>1200</v>
      </c>
    </row>
    <row r="77" spans="1:7" ht="15">
      <c r="A77" s="28"/>
      <c r="B77" s="28"/>
      <c r="C77" s="28"/>
      <c r="D77" s="28"/>
      <c r="E77" s="28"/>
      <c r="F77" s="28"/>
      <c r="G77" s="28"/>
    </row>
    <row r="78" spans="1:7" ht="30.75" customHeight="1">
      <c r="A78" s="101" t="s">
        <v>69</v>
      </c>
      <c r="B78" s="102"/>
      <c r="C78" s="102"/>
      <c r="D78" s="102"/>
      <c r="E78" s="102"/>
      <c r="F78" s="102"/>
      <c r="G78" s="102"/>
    </row>
    <row r="79" spans="1:7" s="28" customFormat="1" ht="30.75" customHeight="1">
      <c r="A79" s="105" t="s">
        <v>70</v>
      </c>
      <c r="B79" s="105"/>
      <c r="C79" s="105"/>
      <c r="D79" s="105"/>
      <c r="E79" s="105"/>
      <c r="F79" s="105"/>
      <c r="G79" s="105"/>
    </row>
    <row r="80" spans="1:7" ht="15" customHeight="1">
      <c r="A80" s="104" t="s">
        <v>71</v>
      </c>
      <c r="B80" s="103"/>
      <c r="C80" s="103"/>
      <c r="D80" s="103"/>
      <c r="E80" s="28"/>
      <c r="F80" s="28"/>
      <c r="G80" s="28"/>
    </row>
    <row r="81" spans="1:7" ht="15" customHeight="1">
      <c r="A81" s="104" t="s">
        <v>72</v>
      </c>
      <c r="B81" s="103"/>
      <c r="C81" s="103"/>
      <c r="D81" s="103"/>
      <c r="E81" s="28"/>
      <c r="F81" s="28"/>
      <c r="G81" s="28"/>
    </row>
    <row r="82" spans="1:7" ht="15">
      <c r="A82" s="40" t="s">
        <v>73</v>
      </c>
      <c r="B82" s="41"/>
      <c r="C82" s="41"/>
      <c r="D82" s="41"/>
      <c r="E82" s="41"/>
      <c r="F82" s="28"/>
      <c r="G82" s="28"/>
    </row>
    <row r="83" spans="1:7" ht="15">
      <c r="A83" s="28"/>
      <c r="B83" s="28"/>
      <c r="C83" s="28"/>
      <c r="D83" s="28"/>
      <c r="E83" s="28"/>
      <c r="F83" s="28"/>
      <c r="G83" s="28"/>
    </row>
    <row r="84" spans="1:7" ht="15">
      <c r="A84" s="28"/>
      <c r="B84" s="28"/>
      <c r="C84" s="28"/>
      <c r="D84" s="28"/>
      <c r="E84" s="28"/>
      <c r="F84" s="28"/>
      <c r="G84" s="28"/>
    </row>
    <row r="85" spans="1:7" ht="15">
      <c r="A85" s="28"/>
      <c r="B85" s="28"/>
      <c r="C85" s="28"/>
      <c r="D85" s="28"/>
      <c r="E85" s="28"/>
      <c r="F85" s="28"/>
      <c r="G85" s="28"/>
    </row>
    <row r="86" spans="1:7" ht="15">
      <c r="A86" s="28"/>
      <c r="B86" s="28"/>
      <c r="C86" s="28"/>
      <c r="D86" s="28"/>
      <c r="E86" s="28"/>
      <c r="F86" s="28"/>
      <c r="G86" s="28"/>
    </row>
    <row r="87" spans="1:7" ht="15">
      <c r="A87" s="28"/>
      <c r="B87" s="28"/>
      <c r="C87" s="28"/>
      <c r="D87" s="28"/>
      <c r="E87" s="28"/>
      <c r="F87" s="28"/>
      <c r="G87" s="28"/>
    </row>
    <row r="88" spans="1:7" ht="15">
      <c r="A88" s="28"/>
      <c r="B88" s="28"/>
      <c r="C88" s="28"/>
      <c r="D88" s="28"/>
      <c r="E88" s="28"/>
      <c r="F88" s="28"/>
      <c r="G88" s="28"/>
    </row>
  </sheetData>
  <mergeCells count="74">
    <mergeCell ref="A78:G78"/>
    <mergeCell ref="A81:D81"/>
    <mergeCell ref="A80:D80"/>
    <mergeCell ref="A79:G79"/>
    <mergeCell ref="A15:C15"/>
    <mergeCell ref="A16:C16"/>
    <mergeCell ref="A18:C18"/>
    <mergeCell ref="A2:G2"/>
    <mergeCell ref="E8:G8"/>
    <mergeCell ref="D9:D10"/>
    <mergeCell ref="A9:C10"/>
    <mergeCell ref="A3:G3"/>
    <mergeCell ref="A4:G4"/>
    <mergeCell ref="A8:C8"/>
    <mergeCell ref="A7:G7"/>
    <mergeCell ref="A12:C12"/>
    <mergeCell ref="A6:G6"/>
    <mergeCell ref="A56:G56"/>
    <mergeCell ref="A57:G57"/>
    <mergeCell ref="A58:G58"/>
    <mergeCell ref="A11:G11"/>
    <mergeCell ref="A32:G32"/>
    <mergeCell ref="A52:G52"/>
    <mergeCell ref="A27:C27"/>
    <mergeCell ref="A13:C13"/>
    <mergeCell ref="A14:C14"/>
    <mergeCell ref="A17:C17"/>
    <mergeCell ref="A19:C19"/>
    <mergeCell ref="A20:C20"/>
    <mergeCell ref="A21:C21"/>
    <mergeCell ref="A22:C22"/>
    <mergeCell ref="A23:C23"/>
    <mergeCell ref="A24:C24"/>
    <mergeCell ref="A25:C25"/>
    <mergeCell ref="A26:C26"/>
    <mergeCell ref="A40:C40"/>
    <mergeCell ref="A28:C28"/>
    <mergeCell ref="A29:C29"/>
    <mergeCell ref="A30:C30"/>
    <mergeCell ref="A31:C31"/>
    <mergeCell ref="A33:C33"/>
    <mergeCell ref="A34:C34"/>
    <mergeCell ref="A35:C35"/>
    <mergeCell ref="A36:C36"/>
    <mergeCell ref="A37:C37"/>
    <mergeCell ref="A38:C38"/>
    <mergeCell ref="A39:C39"/>
    <mergeCell ref="A53:C53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B60:C60"/>
    <mergeCell ref="D60:E60"/>
    <mergeCell ref="F60:G60"/>
    <mergeCell ref="B61:C61"/>
    <mergeCell ref="D61:E61"/>
    <mergeCell ref="F61:G61"/>
    <mergeCell ref="A68:G68"/>
    <mergeCell ref="A69:G69"/>
    <mergeCell ref="A70:G70"/>
    <mergeCell ref="B72:C72"/>
    <mergeCell ref="D72:E72"/>
    <mergeCell ref="F72:G72"/>
    <mergeCell ref="B73:C73"/>
    <mergeCell ref="D73:E73"/>
    <mergeCell ref="F73:G73"/>
  </mergeCells>
  <pageMargins left="0.7" right="0.7" top="0.75" bottom="0.75" header="0.3" footer="0.3"/>
  <pageSetup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topLeftCell="A35" zoomScaleNormal="100" workbookViewId="0">
      <selection activeCell="C1" sqref="C1"/>
    </sheetView>
  </sheetViews>
  <sheetFormatPr defaultColWidth="5.7109375" defaultRowHeight="14.45"/>
  <cols>
    <col min="1" max="1" width="60.7109375" customWidth="1"/>
    <col min="2" max="4" width="16.7109375" customWidth="1"/>
  </cols>
  <sheetData>
    <row r="1" spans="1:7" ht="59.25" customHeight="1">
      <c r="A1" s="28"/>
      <c r="B1" s="28"/>
      <c r="C1" s="28"/>
      <c r="D1" s="28"/>
      <c r="E1" s="28"/>
      <c r="F1" s="28"/>
      <c r="G1" s="28"/>
    </row>
    <row r="2" spans="1:7" ht="28.5" customHeight="1">
      <c r="A2" s="84" t="str">
        <f>'FY28 Program Budget'!A2</f>
        <v>COMMUNITY SERVICES AND ENRICHMENT GRANT APPLICATION – FY 2028</v>
      </c>
      <c r="B2" s="84"/>
      <c r="C2" s="84"/>
      <c r="D2" s="84"/>
      <c r="E2" s="28"/>
      <c r="F2" s="28"/>
      <c r="G2" s="28"/>
    </row>
    <row r="3" spans="1:7">
      <c r="A3" s="93" t="s">
        <v>1</v>
      </c>
      <c r="B3" s="93"/>
      <c r="C3" s="93"/>
      <c r="D3" s="93"/>
      <c r="E3" s="28"/>
      <c r="F3" s="28"/>
      <c r="G3" s="28"/>
    </row>
    <row r="4" spans="1:7">
      <c r="A4" s="93" t="s">
        <v>2</v>
      </c>
      <c r="B4" s="93"/>
      <c r="C4" s="93"/>
      <c r="D4" s="93"/>
      <c r="E4" s="28"/>
      <c r="F4" s="28"/>
      <c r="G4" s="28"/>
    </row>
    <row r="5" spans="1:7" ht="6" customHeight="1">
      <c r="A5" s="1"/>
      <c r="B5" s="1"/>
      <c r="C5" s="1"/>
      <c r="D5" s="1"/>
      <c r="E5" s="28"/>
      <c r="F5" s="28"/>
      <c r="G5" s="28"/>
    </row>
    <row r="6" spans="1:7" ht="18">
      <c r="A6" s="99" t="s">
        <v>74</v>
      </c>
      <c r="B6" s="100"/>
      <c r="C6" s="100"/>
      <c r="D6" s="100"/>
      <c r="E6" s="28"/>
      <c r="F6" s="28"/>
      <c r="G6" s="28"/>
    </row>
    <row r="7" spans="1:7" ht="15" customHeight="1">
      <c r="A7" s="97" t="s">
        <v>75</v>
      </c>
      <c r="B7" s="97"/>
      <c r="C7" s="97"/>
      <c r="D7" s="98"/>
      <c r="E7" s="98"/>
      <c r="F7" s="98"/>
      <c r="G7" s="98"/>
    </row>
    <row r="8" spans="1:7">
      <c r="A8" s="10" t="s">
        <v>5</v>
      </c>
      <c r="B8" s="85" t="s">
        <v>7</v>
      </c>
      <c r="C8" s="85"/>
      <c r="D8" s="85"/>
      <c r="E8" s="28"/>
      <c r="F8" s="28"/>
      <c r="G8" s="28"/>
    </row>
    <row r="9" spans="1:7">
      <c r="A9" s="106"/>
      <c r="B9" s="43" t="s">
        <v>9</v>
      </c>
      <c r="C9" s="43" t="s">
        <v>10</v>
      </c>
      <c r="D9" s="43" t="s">
        <v>11</v>
      </c>
      <c r="E9" s="28"/>
      <c r="F9" s="28"/>
      <c r="G9" s="28"/>
    </row>
    <row r="10" spans="1:7">
      <c r="A10" s="106"/>
      <c r="B10" s="43" t="s">
        <v>12</v>
      </c>
      <c r="C10" s="43" t="s">
        <v>13</v>
      </c>
      <c r="D10" s="43" t="s">
        <v>14</v>
      </c>
      <c r="E10" s="28"/>
      <c r="F10" s="28"/>
      <c r="G10" s="28"/>
    </row>
    <row r="11" spans="1:7">
      <c r="A11" s="81" t="s">
        <v>15</v>
      </c>
      <c r="B11" s="82"/>
      <c r="C11" s="82"/>
      <c r="D11" s="83"/>
      <c r="E11" s="28"/>
      <c r="F11" s="28"/>
      <c r="G11" s="28"/>
    </row>
    <row r="12" spans="1:7">
      <c r="A12" s="13" t="s">
        <v>16</v>
      </c>
      <c r="B12" s="15"/>
      <c r="C12" s="15"/>
      <c r="D12" s="15"/>
      <c r="E12" s="28"/>
      <c r="F12" s="28"/>
      <c r="G12" s="28"/>
    </row>
    <row r="13" spans="1:7">
      <c r="A13" s="13" t="s">
        <v>17</v>
      </c>
      <c r="B13" s="11"/>
      <c r="C13" s="11"/>
      <c r="D13" s="11"/>
      <c r="E13" s="28"/>
      <c r="F13" s="28"/>
      <c r="G13" s="28"/>
    </row>
    <row r="14" spans="1:7">
      <c r="A14" s="13" t="s">
        <v>27</v>
      </c>
      <c r="B14" s="15"/>
      <c r="C14" s="15"/>
      <c r="D14" s="15"/>
      <c r="E14" s="28"/>
      <c r="F14" s="28"/>
      <c r="G14" s="28"/>
    </row>
    <row r="15" spans="1:7">
      <c r="A15" s="13" t="s">
        <v>18</v>
      </c>
      <c r="B15" s="15"/>
      <c r="C15" s="15"/>
      <c r="D15" s="15"/>
      <c r="E15" s="28"/>
      <c r="F15" s="28"/>
      <c r="G15" s="28"/>
    </row>
    <row r="16" spans="1:7">
      <c r="A16" s="13" t="s">
        <v>19</v>
      </c>
      <c r="B16" s="15"/>
      <c r="C16" s="15"/>
      <c r="D16" s="15"/>
      <c r="E16" s="28"/>
      <c r="F16" s="28"/>
      <c r="G16" s="28"/>
    </row>
    <row r="17" spans="1:4">
      <c r="A17" s="13" t="s">
        <v>20</v>
      </c>
      <c r="B17" s="15"/>
      <c r="C17" s="15"/>
      <c r="D17" s="15"/>
    </row>
    <row r="18" spans="1:4">
      <c r="A18" s="13" t="s">
        <v>21</v>
      </c>
      <c r="B18" s="15"/>
      <c r="C18" s="15"/>
      <c r="D18" s="15"/>
    </row>
    <row r="19" spans="1:4">
      <c r="A19" s="13" t="s">
        <v>22</v>
      </c>
      <c r="B19" s="15"/>
      <c r="C19" s="15"/>
      <c r="D19" s="15"/>
    </row>
    <row r="20" spans="1:4">
      <c r="A20" s="13" t="s">
        <v>23</v>
      </c>
      <c r="B20" s="11"/>
      <c r="C20" s="11"/>
      <c r="D20" s="11"/>
    </row>
    <row r="21" spans="1:4">
      <c r="A21" s="13" t="s">
        <v>24</v>
      </c>
      <c r="B21" s="16"/>
      <c r="C21" s="15"/>
      <c r="D21" s="15"/>
    </row>
    <row r="22" spans="1:4">
      <c r="A22" s="13" t="s">
        <v>18</v>
      </c>
      <c r="B22" s="15"/>
      <c r="C22" s="15"/>
      <c r="D22" s="15"/>
    </row>
    <row r="23" spans="1:4">
      <c r="A23" s="13" t="s">
        <v>19</v>
      </c>
      <c r="B23" s="15"/>
      <c r="C23" s="15"/>
      <c r="D23" s="15"/>
    </row>
    <row r="24" spans="1:4">
      <c r="A24" s="13" t="s">
        <v>25</v>
      </c>
      <c r="B24" s="15"/>
      <c r="C24" s="15"/>
      <c r="D24" s="15"/>
    </row>
    <row r="25" spans="1:4" ht="26.45">
      <c r="A25" s="13" t="s">
        <v>26</v>
      </c>
      <c r="B25" s="11"/>
      <c r="C25" s="11"/>
      <c r="D25" s="11"/>
    </row>
    <row r="26" spans="1:4">
      <c r="A26" s="13" t="s">
        <v>27</v>
      </c>
      <c r="B26" s="15"/>
      <c r="C26" s="15"/>
      <c r="D26" s="15"/>
    </row>
    <row r="27" spans="1:4">
      <c r="A27" s="13" t="s">
        <v>18</v>
      </c>
      <c r="B27" s="15"/>
      <c r="C27" s="15"/>
      <c r="D27" s="15"/>
    </row>
    <row r="28" spans="1:4">
      <c r="A28" s="13" t="s">
        <v>19</v>
      </c>
      <c r="B28" s="15"/>
      <c r="C28" s="15"/>
      <c r="D28" s="15"/>
    </row>
    <row r="29" spans="1:4">
      <c r="A29" s="13" t="s">
        <v>28</v>
      </c>
      <c r="B29" s="15"/>
      <c r="C29" s="15"/>
      <c r="D29" s="15"/>
    </row>
    <row r="30" spans="1:4">
      <c r="A30" s="13" t="s">
        <v>27</v>
      </c>
      <c r="B30" s="15"/>
      <c r="C30" s="15"/>
      <c r="D30" s="15"/>
    </row>
    <row r="31" spans="1:4">
      <c r="A31" s="13" t="s">
        <v>18</v>
      </c>
      <c r="B31" s="15"/>
      <c r="C31" s="15"/>
      <c r="D31" s="15"/>
    </row>
    <row r="32" spans="1:4">
      <c r="A32" s="13" t="s">
        <v>19</v>
      </c>
      <c r="B32" s="15"/>
      <c r="C32" s="15"/>
      <c r="D32" s="15"/>
    </row>
    <row r="33" spans="1:4">
      <c r="A33" s="13" t="s">
        <v>29</v>
      </c>
      <c r="B33" s="19">
        <f>SUM(B12,B14:B19,B21:B24,B29:B32)</f>
        <v>0</v>
      </c>
      <c r="C33" s="19">
        <f>SUM(C12,C14:C19,C21:C24,C29:C32)</f>
        <v>0</v>
      </c>
      <c r="D33" s="19">
        <f>SUM(D12,D14:D19,D21:D24,D29:D32)</f>
        <v>0</v>
      </c>
    </row>
    <row r="34" spans="1:4">
      <c r="A34" s="14" t="s">
        <v>30</v>
      </c>
      <c r="B34" s="21">
        <f>SUM(B12,B14:B19,B21:B24,B26:B32)</f>
        <v>0</v>
      </c>
      <c r="C34" s="21">
        <f>SUM(C12,C14:C19,C21:C24,C26:C32)</f>
        <v>0</v>
      </c>
      <c r="D34" s="21">
        <f>SUM(D12,D14:D19,D21:D24,D26:D32)</f>
        <v>0</v>
      </c>
    </row>
    <row r="35" spans="1:4">
      <c r="A35" s="81" t="s">
        <v>31</v>
      </c>
      <c r="B35" s="82"/>
      <c r="C35" s="82"/>
      <c r="D35" s="83"/>
    </row>
    <row r="36" spans="1:4">
      <c r="A36" s="13" t="s">
        <v>32</v>
      </c>
      <c r="B36" s="20"/>
      <c r="C36" s="20"/>
      <c r="D36" s="20"/>
    </row>
    <row r="37" spans="1:4">
      <c r="A37" s="13" t="s">
        <v>37</v>
      </c>
      <c r="B37" s="20"/>
      <c r="C37" s="20"/>
      <c r="D37" s="20"/>
    </row>
    <row r="38" spans="1:4">
      <c r="A38" s="13" t="s">
        <v>38</v>
      </c>
      <c r="B38" s="20"/>
      <c r="C38" s="20"/>
      <c r="D38" s="20"/>
    </row>
    <row r="39" spans="1:4">
      <c r="A39" s="13" t="s">
        <v>39</v>
      </c>
      <c r="B39" s="20"/>
      <c r="C39" s="20"/>
      <c r="D39" s="20"/>
    </row>
    <row r="40" spans="1:4">
      <c r="A40" s="13" t="s">
        <v>42</v>
      </c>
      <c r="B40" s="15"/>
      <c r="C40" s="15"/>
      <c r="D40" s="15"/>
    </row>
    <row r="41" spans="1:4">
      <c r="A41" s="13" t="s">
        <v>43</v>
      </c>
      <c r="B41" s="15"/>
      <c r="C41" s="15"/>
      <c r="D41" s="15"/>
    </row>
    <row r="42" spans="1:4">
      <c r="A42" s="13" t="s">
        <v>44</v>
      </c>
      <c r="B42" s="15"/>
      <c r="C42" s="15"/>
      <c r="D42" s="15"/>
    </row>
    <row r="43" spans="1:4">
      <c r="A43" s="13" t="s">
        <v>76</v>
      </c>
      <c r="B43" s="15"/>
      <c r="C43" s="15"/>
      <c r="D43" s="15"/>
    </row>
    <row r="44" spans="1:4">
      <c r="A44" s="13" t="s">
        <v>46</v>
      </c>
      <c r="B44" s="19">
        <f>SUM(B26:B28)</f>
        <v>0</v>
      </c>
      <c r="C44" s="19">
        <f>SUM(C26:C28)</f>
        <v>0</v>
      </c>
      <c r="D44" s="19">
        <f>SUM(D26:D28)</f>
        <v>0</v>
      </c>
    </row>
    <row r="45" spans="1:4">
      <c r="A45" s="13" t="s">
        <v>47</v>
      </c>
      <c r="B45" s="15"/>
      <c r="C45" s="15"/>
      <c r="D45" s="15"/>
    </row>
    <row r="46" spans="1:4">
      <c r="A46" s="13" t="s">
        <v>48</v>
      </c>
      <c r="B46" s="15"/>
      <c r="C46" s="15"/>
      <c r="D46" s="15"/>
    </row>
    <row r="47" spans="1:4">
      <c r="A47" s="13" t="s">
        <v>49</v>
      </c>
      <c r="B47" s="19">
        <f>SUM(B36,B37:B39,B40:B43,B45:B46)</f>
        <v>0</v>
      </c>
      <c r="C47" s="19">
        <f>SUM(C36,C37:C39,C40:C43,C45:C46)</f>
        <v>0</v>
      </c>
      <c r="D47" s="19">
        <f>SUM(D36,D37:D39,D40:D43,D45:D46)</f>
        <v>0</v>
      </c>
    </row>
    <row r="48" spans="1:4">
      <c r="A48" s="14" t="s">
        <v>50</v>
      </c>
      <c r="B48" s="21">
        <f>SUM(B36,B37:B39,B40:B46)</f>
        <v>0</v>
      </c>
      <c r="C48" s="21">
        <f>SUM(C36,C37:C39,C40:C46)</f>
        <v>0</v>
      </c>
      <c r="D48" s="21">
        <f>SUM(D36,D37:D39,D40:D46)</f>
        <v>0</v>
      </c>
    </row>
    <row r="49" spans="1:4">
      <c r="A49" s="81"/>
      <c r="B49" s="82"/>
      <c r="C49" s="82"/>
      <c r="D49" s="83"/>
    </row>
    <row r="50" spans="1:4">
      <c r="A50" s="13" t="s">
        <v>51</v>
      </c>
      <c r="B50" s="19">
        <f>B34-B48</f>
        <v>0</v>
      </c>
      <c r="C50" s="19">
        <f>C34-C48</f>
        <v>0</v>
      </c>
      <c r="D50" s="19">
        <f>D34-D48</f>
        <v>0</v>
      </c>
    </row>
    <row r="51" spans="1:4">
      <c r="A51" s="9" t="s">
        <v>52</v>
      </c>
      <c r="B51" s="9"/>
      <c r="C51" s="9"/>
      <c r="D51" s="9"/>
    </row>
    <row r="52" spans="1:4">
      <c r="A52" s="8"/>
      <c r="B52" s="28"/>
      <c r="C52" s="28"/>
      <c r="D52" s="28"/>
    </row>
  </sheetData>
  <mergeCells count="10">
    <mergeCell ref="A9:A10"/>
    <mergeCell ref="A11:D11"/>
    <mergeCell ref="A35:D35"/>
    <mergeCell ref="A49:D49"/>
    <mergeCell ref="A2:D2"/>
    <mergeCell ref="A3:D3"/>
    <mergeCell ref="A4:D4"/>
    <mergeCell ref="A6:D6"/>
    <mergeCell ref="B8:D8"/>
    <mergeCell ref="A7:G7"/>
  </mergeCells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topLeftCell="A6" zoomScale="140" zoomScaleNormal="140" workbookViewId="0">
      <selection activeCell="M18" sqref="M18"/>
    </sheetView>
  </sheetViews>
  <sheetFormatPr defaultColWidth="9.140625" defaultRowHeight="14.45"/>
  <cols>
    <col min="1" max="1" width="22" style="1" bestFit="1" customWidth="1"/>
    <col min="2" max="2" width="56.140625" style="1" customWidth="1"/>
    <col min="3" max="8" width="6.7109375" style="1" customWidth="1"/>
  </cols>
  <sheetData>
    <row r="1" spans="1:8" ht="60" customHeight="1">
      <c r="B1" s="111" t="str">
        <f>'FY28 Program Budget'!A2</f>
        <v>COMMUNITY SERVICES AND ENRICHMENT GRANT APPLICATION – FY 2028</v>
      </c>
      <c r="C1" s="111"/>
      <c r="D1" s="111"/>
      <c r="E1" s="111"/>
      <c r="F1" s="111"/>
      <c r="G1" s="109"/>
      <c r="H1" s="109"/>
    </row>
    <row r="2" spans="1:8" ht="15">
      <c r="A2" s="2" t="s">
        <v>77</v>
      </c>
      <c r="B2" s="107"/>
      <c r="C2" s="107"/>
      <c r="D2" s="107"/>
      <c r="E2" s="107"/>
      <c r="F2" s="107"/>
      <c r="G2" s="107"/>
      <c r="H2" s="107"/>
    </row>
    <row r="3" spans="1:8" ht="15">
      <c r="A3" s="2" t="s">
        <v>2</v>
      </c>
      <c r="B3" s="107"/>
      <c r="C3" s="107"/>
      <c r="D3" s="107"/>
      <c r="E3" s="107"/>
      <c r="F3" s="107"/>
      <c r="G3" s="107"/>
      <c r="H3" s="107"/>
    </row>
    <row r="4" spans="1:8" ht="15">
      <c r="A4" s="2" t="s">
        <v>78</v>
      </c>
      <c r="B4" s="107"/>
      <c r="C4" s="107"/>
      <c r="D4" s="107"/>
      <c r="E4" s="107"/>
      <c r="F4" s="107"/>
      <c r="G4" s="107"/>
      <c r="H4" s="107"/>
    </row>
    <row r="5" spans="1:8" ht="6" customHeight="1"/>
    <row r="6" spans="1:8" ht="18">
      <c r="A6" s="99" t="s">
        <v>79</v>
      </c>
      <c r="B6" s="100"/>
      <c r="C6" s="100"/>
      <c r="D6" s="100"/>
      <c r="E6" s="100"/>
      <c r="F6" s="100"/>
      <c r="G6" s="100"/>
      <c r="H6" s="100"/>
    </row>
    <row r="7" spans="1:8" ht="30" hidden="1" customHeight="1">
      <c r="A7" s="108" t="s">
        <v>80</v>
      </c>
      <c r="B7" s="108"/>
      <c r="C7" s="108"/>
      <c r="D7" s="108"/>
      <c r="E7" s="108"/>
      <c r="F7" s="108"/>
      <c r="G7" s="108"/>
      <c r="H7" s="108"/>
    </row>
    <row r="8" spans="1:8" ht="6" customHeight="1"/>
    <row r="9" spans="1:8" ht="16.5" customHeight="1">
      <c r="A9" s="110" t="s">
        <v>81</v>
      </c>
      <c r="B9" s="110"/>
      <c r="C9" s="110"/>
      <c r="D9" s="110"/>
      <c r="E9" s="110"/>
      <c r="F9" s="110"/>
      <c r="G9" s="110"/>
      <c r="H9" s="110"/>
    </row>
    <row r="10" spans="1:8" ht="30" customHeight="1">
      <c r="A10" s="146" t="s">
        <v>82</v>
      </c>
      <c r="B10" s="147"/>
      <c r="C10" s="129" t="s">
        <v>83</v>
      </c>
      <c r="D10" s="130"/>
      <c r="E10" s="129" t="s">
        <v>84</v>
      </c>
      <c r="F10" s="130"/>
      <c r="G10" s="129" t="s">
        <v>85</v>
      </c>
      <c r="H10" s="130"/>
    </row>
    <row r="11" spans="1:8" s="7" customFormat="1" ht="15" customHeight="1">
      <c r="A11" s="118" t="s">
        <v>86</v>
      </c>
      <c r="B11" s="118"/>
      <c r="C11" s="119"/>
      <c r="D11" s="119"/>
      <c r="E11" s="119"/>
      <c r="F11" s="119"/>
      <c r="G11" s="119"/>
      <c r="H11" s="119"/>
    </row>
    <row r="12" spans="1:8" s="7" customFormat="1" ht="15" customHeight="1">
      <c r="A12" s="118"/>
      <c r="B12" s="118"/>
      <c r="C12" s="119"/>
      <c r="D12" s="119"/>
      <c r="E12" s="119"/>
      <c r="F12" s="119"/>
      <c r="G12" s="119"/>
      <c r="H12" s="119"/>
    </row>
    <row r="13" spans="1:8" s="7" customFormat="1" ht="15" customHeight="1">
      <c r="A13" s="118"/>
      <c r="B13" s="118"/>
      <c r="C13" s="119"/>
      <c r="D13" s="119"/>
      <c r="E13" s="119"/>
      <c r="F13" s="119"/>
      <c r="G13" s="119"/>
      <c r="H13" s="119"/>
    </row>
    <row r="14" spans="1:8" s="7" customFormat="1" ht="15" customHeight="1">
      <c r="A14" s="118"/>
      <c r="B14" s="118"/>
      <c r="C14" s="119"/>
      <c r="D14" s="119"/>
      <c r="E14" s="119"/>
      <c r="F14" s="119"/>
      <c r="G14" s="119"/>
      <c r="H14" s="119"/>
    </row>
    <row r="15" spans="1:8" s="7" customFormat="1" ht="15" customHeight="1">
      <c r="A15" s="118"/>
      <c r="B15" s="118"/>
      <c r="C15" s="119"/>
      <c r="D15" s="119"/>
      <c r="E15" s="119"/>
      <c r="F15" s="119"/>
      <c r="G15" s="119"/>
      <c r="H15" s="119"/>
    </row>
    <row r="16" spans="1:8" s="7" customFormat="1" ht="15" customHeight="1">
      <c r="A16" s="118"/>
      <c r="B16" s="118"/>
      <c r="C16" s="119"/>
      <c r="D16" s="119"/>
      <c r="E16" s="119"/>
      <c r="F16" s="119"/>
      <c r="G16" s="119"/>
      <c r="H16" s="119"/>
    </row>
    <row r="17" spans="1:8" s="7" customFormat="1" ht="15" customHeight="1">
      <c r="A17" s="118"/>
      <c r="B17" s="118"/>
      <c r="C17" s="119"/>
      <c r="D17" s="119"/>
      <c r="E17" s="119"/>
      <c r="F17" s="119"/>
      <c r="G17" s="119"/>
      <c r="H17" s="119"/>
    </row>
    <row r="18" spans="1:8" s="7" customFormat="1" ht="15" customHeight="1">
      <c r="A18" s="118"/>
      <c r="B18" s="118"/>
      <c r="C18" s="119"/>
      <c r="D18" s="119"/>
      <c r="E18" s="119"/>
      <c r="F18" s="119"/>
      <c r="G18" s="119"/>
      <c r="H18" s="119"/>
    </row>
    <row r="19" spans="1:8" s="7" customFormat="1" ht="15" customHeight="1">
      <c r="A19" s="118"/>
      <c r="B19" s="118"/>
      <c r="C19" s="119"/>
      <c r="D19" s="119"/>
      <c r="E19" s="119"/>
      <c r="F19" s="119"/>
      <c r="G19" s="119"/>
      <c r="H19" s="119"/>
    </row>
    <row r="20" spans="1:8" s="7" customFormat="1" ht="15" customHeight="1">
      <c r="A20" s="118"/>
      <c r="B20" s="118"/>
      <c r="C20" s="119"/>
      <c r="D20" s="119"/>
      <c r="E20" s="119"/>
      <c r="F20" s="119"/>
      <c r="G20" s="119"/>
      <c r="H20" s="119"/>
    </row>
    <row r="21" spans="1:8" s="7" customFormat="1" ht="15" customHeight="1">
      <c r="A21" s="134" t="s">
        <v>87</v>
      </c>
      <c r="B21" s="134"/>
      <c r="C21" s="120"/>
      <c r="D21" s="121"/>
      <c r="E21" s="120"/>
      <c r="F21" s="121"/>
      <c r="G21" s="120"/>
      <c r="H21" s="121"/>
    </row>
    <row r="22" spans="1:8" s="7" customFormat="1" ht="15" customHeight="1">
      <c r="A22" s="133" t="s">
        <v>88</v>
      </c>
      <c r="B22" s="133"/>
      <c r="C22" s="119"/>
      <c r="D22" s="119"/>
      <c r="E22" s="119"/>
      <c r="F22" s="119"/>
      <c r="G22" s="119"/>
      <c r="H22" s="119"/>
    </row>
    <row r="23" spans="1:8" s="7" customFormat="1" ht="15" customHeight="1">
      <c r="A23" s="133" t="s">
        <v>89</v>
      </c>
      <c r="B23" s="133"/>
      <c r="C23" s="119"/>
      <c r="D23" s="119"/>
      <c r="E23" s="119"/>
      <c r="F23" s="119"/>
      <c r="G23" s="119"/>
      <c r="H23" s="119"/>
    </row>
    <row r="24" spans="1:8" s="7" customFormat="1" ht="30" customHeight="1">
      <c r="A24" s="132" t="s">
        <v>90</v>
      </c>
      <c r="B24" s="132"/>
      <c r="C24" s="127" t="s">
        <v>91</v>
      </c>
      <c r="D24" s="127"/>
      <c r="E24" s="127"/>
      <c r="F24" s="127"/>
      <c r="G24" s="127"/>
      <c r="H24" s="128"/>
    </row>
    <row r="25" spans="1:8" s="7" customFormat="1" ht="15" customHeight="1">
      <c r="A25" s="112" t="s">
        <v>92</v>
      </c>
      <c r="B25" s="113"/>
      <c r="C25" s="24" t="s">
        <v>93</v>
      </c>
      <c r="D25" s="25" t="s">
        <v>94</v>
      </c>
      <c r="E25" s="24" t="s">
        <v>93</v>
      </c>
      <c r="F25" s="25" t="s">
        <v>94</v>
      </c>
      <c r="G25" s="24" t="s">
        <v>93</v>
      </c>
      <c r="H25" s="25" t="s">
        <v>94</v>
      </c>
    </row>
    <row r="26" spans="1:8" s="7" customFormat="1" ht="15" customHeight="1">
      <c r="A26" s="114"/>
      <c r="B26" s="115"/>
      <c r="C26" s="116" t="s">
        <v>95</v>
      </c>
      <c r="D26" s="117"/>
      <c r="E26" s="116" t="s">
        <v>95</v>
      </c>
      <c r="F26" s="117"/>
      <c r="G26" s="116" t="s">
        <v>95</v>
      </c>
      <c r="H26" s="117"/>
    </row>
    <row r="27" spans="1:8" s="7" customFormat="1" ht="15" customHeight="1">
      <c r="A27" s="131"/>
      <c r="B27" s="118"/>
      <c r="C27" s="44"/>
      <c r="D27" s="44"/>
      <c r="E27" s="44"/>
      <c r="F27" s="44"/>
      <c r="G27" s="44"/>
      <c r="H27" s="44"/>
    </row>
    <row r="28" spans="1:8" s="7" customFormat="1">
      <c r="A28" s="118"/>
      <c r="B28" s="118"/>
      <c r="C28" s="126" t="e">
        <f>C27/D27</f>
        <v>#DIV/0!</v>
      </c>
      <c r="D28" s="126"/>
      <c r="E28" s="126" t="e">
        <f>E27/F27</f>
        <v>#DIV/0!</v>
      </c>
      <c r="F28" s="126"/>
      <c r="G28" s="126" t="e">
        <f>G27/H27</f>
        <v>#DIV/0!</v>
      </c>
      <c r="H28" s="126"/>
    </row>
    <row r="29" spans="1:8" s="7" customFormat="1" ht="15" customHeight="1">
      <c r="A29" s="122"/>
      <c r="B29" s="123"/>
      <c r="C29" s="44"/>
      <c r="D29" s="44"/>
      <c r="E29" s="44"/>
      <c r="F29" s="44"/>
      <c r="G29" s="44"/>
      <c r="H29" s="44"/>
    </row>
    <row r="30" spans="1:8" s="7" customFormat="1" ht="15" customHeight="1">
      <c r="A30" s="124"/>
      <c r="B30" s="125"/>
      <c r="C30" s="126" t="e">
        <f>C29/D29</f>
        <v>#DIV/0!</v>
      </c>
      <c r="D30" s="126"/>
      <c r="E30" s="126" t="e">
        <f>E29/F29</f>
        <v>#DIV/0!</v>
      </c>
      <c r="F30" s="126"/>
      <c r="G30" s="126" t="e">
        <f>G29/H29</f>
        <v>#DIV/0!</v>
      </c>
      <c r="H30" s="126"/>
    </row>
    <row r="31" spans="1:8" s="7" customFormat="1" ht="15" customHeight="1">
      <c r="A31" s="122"/>
      <c r="B31" s="123"/>
      <c r="C31" s="44"/>
      <c r="D31" s="44"/>
      <c r="E31" s="44"/>
      <c r="F31" s="44"/>
      <c r="G31" s="44"/>
      <c r="H31" s="44"/>
    </row>
    <row r="32" spans="1:8" s="7" customFormat="1" ht="15" customHeight="1">
      <c r="A32" s="124"/>
      <c r="B32" s="125"/>
      <c r="C32" s="126" t="e">
        <f>C31/D31</f>
        <v>#DIV/0!</v>
      </c>
      <c r="D32" s="126"/>
      <c r="E32" s="126" t="e">
        <f>E31/F31</f>
        <v>#DIV/0!</v>
      </c>
      <c r="F32" s="126"/>
      <c r="G32" s="126" t="e">
        <f>G31/H31</f>
        <v>#DIV/0!</v>
      </c>
      <c r="H32" s="126"/>
    </row>
    <row r="33" spans="1:8" s="7" customFormat="1" ht="15" customHeight="1">
      <c r="A33" s="118"/>
      <c r="B33" s="118"/>
      <c r="C33" s="44"/>
      <c r="D33" s="44"/>
      <c r="E33" s="44"/>
      <c r="F33" s="44"/>
      <c r="G33" s="44"/>
      <c r="H33" s="44"/>
    </row>
    <row r="34" spans="1:8" s="7" customFormat="1" ht="15" customHeight="1">
      <c r="A34" s="118"/>
      <c r="B34" s="118"/>
      <c r="C34" s="126" t="e">
        <f>C33/D33</f>
        <v>#DIV/0!</v>
      </c>
      <c r="D34" s="126"/>
      <c r="E34" s="126" t="e">
        <f>E33/F33</f>
        <v>#DIV/0!</v>
      </c>
      <c r="F34" s="126"/>
      <c r="G34" s="126" t="e">
        <f>G33/H33</f>
        <v>#DIV/0!</v>
      </c>
      <c r="H34" s="126"/>
    </row>
    <row r="35" spans="1:8" s="7" customFormat="1" ht="15" customHeight="1">
      <c r="A35" s="122"/>
      <c r="B35" s="123"/>
      <c r="C35" s="44"/>
      <c r="D35" s="44"/>
      <c r="E35" s="44"/>
      <c r="F35" s="44"/>
      <c r="G35" s="44"/>
      <c r="H35" s="44"/>
    </row>
    <row r="36" spans="1:8" s="7" customFormat="1">
      <c r="A36" s="124"/>
      <c r="B36" s="125"/>
      <c r="C36" s="126" t="e">
        <f>C35/D35</f>
        <v>#DIV/0!</v>
      </c>
      <c r="D36" s="126"/>
      <c r="E36" s="126" t="e">
        <f>E35/F35</f>
        <v>#DIV/0!</v>
      </c>
      <c r="F36" s="126"/>
      <c r="G36" s="126" t="e">
        <f>G35/H35</f>
        <v>#DIV/0!</v>
      </c>
      <c r="H36" s="126"/>
    </row>
    <row r="37" spans="1:8" s="7" customFormat="1" ht="15" customHeight="1">
      <c r="A37" s="112" t="s">
        <v>96</v>
      </c>
      <c r="B37" s="113"/>
      <c r="C37" s="24" t="s">
        <v>93</v>
      </c>
      <c r="D37" s="25" t="s">
        <v>94</v>
      </c>
      <c r="E37" s="24" t="s">
        <v>93</v>
      </c>
      <c r="F37" s="25" t="s">
        <v>94</v>
      </c>
      <c r="G37" s="24" t="s">
        <v>93</v>
      </c>
      <c r="H37" s="25" t="s">
        <v>94</v>
      </c>
    </row>
    <row r="38" spans="1:8" s="7" customFormat="1" ht="15" customHeight="1">
      <c r="A38" s="114"/>
      <c r="B38" s="115"/>
      <c r="C38" s="116" t="s">
        <v>95</v>
      </c>
      <c r="D38" s="117"/>
      <c r="E38" s="116" t="s">
        <v>95</v>
      </c>
      <c r="F38" s="117"/>
      <c r="G38" s="116" t="s">
        <v>95</v>
      </c>
      <c r="H38" s="117"/>
    </row>
    <row r="39" spans="1:8" s="7" customFormat="1" ht="15" customHeight="1">
      <c r="A39" s="118"/>
      <c r="B39" s="118"/>
      <c r="C39" s="44"/>
      <c r="D39" s="44"/>
      <c r="E39" s="44"/>
      <c r="F39" s="44"/>
      <c r="G39" s="44"/>
      <c r="H39" s="44"/>
    </row>
    <row r="40" spans="1:8" s="7" customFormat="1" ht="15" customHeight="1">
      <c r="A40" s="118"/>
      <c r="B40" s="118"/>
      <c r="C40" s="126" t="e">
        <f>C39/D39</f>
        <v>#DIV/0!</v>
      </c>
      <c r="D40" s="126"/>
      <c r="E40" s="126" t="e">
        <f>E39/F39</f>
        <v>#DIV/0!</v>
      </c>
      <c r="F40" s="126"/>
      <c r="G40" s="126" t="e">
        <f>G39/H39</f>
        <v>#DIV/0!</v>
      </c>
      <c r="H40" s="126"/>
    </row>
    <row r="41" spans="1:8" s="7" customFormat="1" ht="15" customHeight="1">
      <c r="A41" s="118"/>
      <c r="B41" s="118"/>
      <c r="C41" s="44"/>
      <c r="D41" s="44"/>
      <c r="E41" s="44"/>
      <c r="F41" s="44"/>
      <c r="G41" s="44"/>
      <c r="H41" s="44"/>
    </row>
    <row r="42" spans="1:8" s="7" customFormat="1" ht="15" customHeight="1">
      <c r="A42" s="118"/>
      <c r="B42" s="118"/>
      <c r="C42" s="126" t="e">
        <f>C41/D41</f>
        <v>#DIV/0!</v>
      </c>
      <c r="D42" s="126"/>
      <c r="E42" s="126" t="e">
        <f>E41/F41</f>
        <v>#DIV/0!</v>
      </c>
      <c r="F42" s="126"/>
      <c r="G42" s="126" t="e">
        <f>G41/H41</f>
        <v>#DIV/0!</v>
      </c>
      <c r="H42" s="126"/>
    </row>
    <row r="43" spans="1:8" s="7" customFormat="1" ht="15" customHeight="1">
      <c r="A43" s="145"/>
      <c r="B43" s="118"/>
      <c r="C43" s="44"/>
      <c r="D43" s="44"/>
      <c r="E43" s="44"/>
      <c r="F43" s="44"/>
      <c r="G43" s="44"/>
      <c r="H43" s="44"/>
    </row>
    <row r="44" spans="1:8" s="7" customFormat="1" ht="15" customHeight="1">
      <c r="A44" s="118"/>
      <c r="B44" s="118"/>
      <c r="C44" s="126" t="e">
        <f>C43/D43</f>
        <v>#DIV/0!</v>
      </c>
      <c r="D44" s="126"/>
      <c r="E44" s="126" t="e">
        <f>E43/F43</f>
        <v>#DIV/0!</v>
      </c>
      <c r="F44" s="126"/>
      <c r="G44" s="126" t="e">
        <f>G43/H43</f>
        <v>#DIV/0!</v>
      </c>
      <c r="H44" s="126"/>
    </row>
    <row r="45" spans="1:8" s="7" customFormat="1" ht="15" customHeight="1">
      <c r="A45" s="118"/>
      <c r="B45" s="118"/>
      <c r="C45" s="44"/>
      <c r="D45" s="44"/>
      <c r="E45" s="44"/>
      <c r="F45" s="44"/>
      <c r="G45" s="44"/>
      <c r="H45" s="44"/>
    </row>
    <row r="46" spans="1:8" s="7" customFormat="1" ht="15" customHeight="1">
      <c r="A46" s="118"/>
      <c r="B46" s="118"/>
      <c r="C46" s="126" t="e">
        <f>C45/D45</f>
        <v>#DIV/0!</v>
      </c>
      <c r="D46" s="126"/>
      <c r="E46" s="126" t="e">
        <f>E45/F45</f>
        <v>#DIV/0!</v>
      </c>
      <c r="F46" s="126"/>
      <c r="G46" s="126" t="e">
        <f>G45/H45</f>
        <v>#DIV/0!</v>
      </c>
      <c r="H46" s="126"/>
    </row>
    <row r="47" spans="1:8" s="7" customFormat="1" ht="15" customHeight="1">
      <c r="A47" s="118"/>
      <c r="B47" s="118"/>
      <c r="C47" s="44"/>
      <c r="D47" s="44"/>
      <c r="E47" s="44"/>
      <c r="F47" s="44"/>
      <c r="G47" s="44"/>
      <c r="H47" s="44"/>
    </row>
    <row r="48" spans="1:8" s="7" customFormat="1" ht="15" customHeight="1">
      <c r="A48" s="118"/>
      <c r="B48" s="118"/>
      <c r="C48" s="126" t="e">
        <f>C47/D47</f>
        <v>#DIV/0!</v>
      </c>
      <c r="D48" s="126"/>
      <c r="E48" s="126" t="e">
        <f>E47/F47</f>
        <v>#DIV/0!</v>
      </c>
      <c r="F48" s="126"/>
      <c r="G48" s="126" t="e">
        <f>G47/H47</f>
        <v>#DIV/0!</v>
      </c>
      <c r="H48" s="126"/>
    </row>
    <row r="49" spans="1:8" s="7" customFormat="1" ht="15" customHeight="1">
      <c r="A49" s="112" t="s">
        <v>97</v>
      </c>
      <c r="B49" s="113"/>
      <c r="C49" s="24" t="s">
        <v>93</v>
      </c>
      <c r="D49" s="25" t="s">
        <v>94</v>
      </c>
      <c r="E49" s="24" t="s">
        <v>93</v>
      </c>
      <c r="F49" s="25" t="s">
        <v>94</v>
      </c>
      <c r="G49" s="24" t="s">
        <v>93</v>
      </c>
      <c r="H49" s="25" t="s">
        <v>94</v>
      </c>
    </row>
    <row r="50" spans="1:8" s="7" customFormat="1" ht="15" customHeight="1">
      <c r="A50" s="114"/>
      <c r="B50" s="115"/>
      <c r="C50" s="116" t="s">
        <v>95</v>
      </c>
      <c r="D50" s="117"/>
      <c r="E50" s="116" t="s">
        <v>95</v>
      </c>
      <c r="F50" s="117"/>
      <c r="G50" s="116" t="s">
        <v>95</v>
      </c>
      <c r="H50" s="117"/>
    </row>
    <row r="51" spans="1:8" s="7" customFormat="1" ht="15" customHeight="1">
      <c r="A51" s="118"/>
      <c r="B51" s="118"/>
      <c r="C51" s="44"/>
      <c r="D51" s="44"/>
      <c r="E51" s="44"/>
      <c r="F51" s="44"/>
      <c r="G51" s="44"/>
      <c r="H51" s="44"/>
    </row>
    <row r="52" spans="1:8" s="7" customFormat="1" ht="15" customHeight="1">
      <c r="A52" s="118"/>
      <c r="B52" s="118"/>
      <c r="C52" s="126" t="e">
        <f>C51/D51</f>
        <v>#DIV/0!</v>
      </c>
      <c r="D52" s="126"/>
      <c r="E52" s="126" t="e">
        <f>E51/F51</f>
        <v>#DIV/0!</v>
      </c>
      <c r="F52" s="126"/>
      <c r="G52" s="126" t="e">
        <f>G51/H51</f>
        <v>#DIV/0!</v>
      </c>
      <c r="H52" s="126"/>
    </row>
    <row r="53" spans="1:8" s="7" customFormat="1" ht="15" customHeight="1">
      <c r="A53" s="144"/>
      <c r="B53" s="144"/>
      <c r="C53" s="44"/>
      <c r="D53" s="44"/>
      <c r="E53" s="44"/>
      <c r="F53" s="44"/>
      <c r="G53" s="44"/>
      <c r="H53" s="44"/>
    </row>
    <row r="54" spans="1:8" s="7" customFormat="1" ht="15" customHeight="1">
      <c r="A54" s="144"/>
      <c r="B54" s="144"/>
      <c r="C54" s="126" t="e">
        <f>C53/D53</f>
        <v>#DIV/0!</v>
      </c>
      <c r="D54" s="126"/>
      <c r="E54" s="126" t="e">
        <f>E53/F53</f>
        <v>#DIV/0!</v>
      </c>
      <c r="F54" s="126"/>
      <c r="G54" s="126" t="e">
        <f>G53/H53</f>
        <v>#DIV/0!</v>
      </c>
      <c r="H54" s="126"/>
    </row>
    <row r="55" spans="1:8" s="7" customFormat="1" ht="15" customHeight="1">
      <c r="A55" s="145"/>
      <c r="B55" s="118"/>
      <c r="C55" s="44"/>
      <c r="D55" s="44"/>
      <c r="E55" s="44"/>
      <c r="F55" s="44"/>
      <c r="G55" s="44"/>
      <c r="H55" s="44"/>
    </row>
    <row r="56" spans="1:8" s="7" customFormat="1" ht="15" customHeight="1">
      <c r="A56" s="118"/>
      <c r="B56" s="118"/>
      <c r="C56" s="126" t="e">
        <f>C55/D55</f>
        <v>#DIV/0!</v>
      </c>
      <c r="D56" s="126"/>
      <c r="E56" s="126" t="e">
        <f>E55/F55</f>
        <v>#DIV/0!</v>
      </c>
      <c r="F56" s="126"/>
      <c r="G56" s="126" t="e">
        <f>G55/H55</f>
        <v>#DIV/0!</v>
      </c>
      <c r="H56" s="126"/>
    </row>
    <row r="57" spans="1:8" s="7" customFormat="1" ht="15" customHeight="1">
      <c r="A57" s="144"/>
      <c r="B57" s="144"/>
      <c r="C57" s="44"/>
      <c r="D57" s="44"/>
      <c r="E57" s="44"/>
      <c r="F57" s="44"/>
      <c r="G57" s="44"/>
      <c r="H57" s="44"/>
    </row>
    <row r="58" spans="1:8" s="7" customFormat="1" ht="15" customHeight="1">
      <c r="A58" s="144"/>
      <c r="B58" s="144"/>
      <c r="C58" s="126" t="e">
        <f>C57/D57</f>
        <v>#DIV/0!</v>
      </c>
      <c r="D58" s="126"/>
      <c r="E58" s="126" t="e">
        <f>E57/F57</f>
        <v>#DIV/0!</v>
      </c>
      <c r="F58" s="126"/>
      <c r="G58" s="126" t="e">
        <f>G57/H57</f>
        <v>#DIV/0!</v>
      </c>
      <c r="H58" s="126"/>
    </row>
    <row r="59" spans="1:8" s="7" customFormat="1" ht="15" customHeight="1">
      <c r="A59" s="118"/>
      <c r="B59" s="118"/>
      <c r="C59" s="44"/>
      <c r="D59" s="44"/>
      <c r="E59" s="44"/>
      <c r="F59" s="44"/>
      <c r="G59" s="44"/>
      <c r="H59" s="44"/>
    </row>
    <row r="60" spans="1:8" s="7" customFormat="1" ht="15" customHeight="1">
      <c r="A60" s="118"/>
      <c r="B60" s="118"/>
      <c r="C60" s="126" t="e">
        <f>C59/D59</f>
        <v>#DIV/0!</v>
      </c>
      <c r="D60" s="126"/>
      <c r="E60" s="126" t="e">
        <f>E59/F59</f>
        <v>#DIV/0!</v>
      </c>
      <c r="F60" s="126"/>
      <c r="G60" s="126" t="e">
        <f>G59/H59</f>
        <v>#DIV/0!</v>
      </c>
      <c r="H60" s="126"/>
    </row>
    <row r="61" spans="1:8" s="7" customFormat="1" ht="15" customHeight="1">
      <c r="A61" s="136" t="s">
        <v>98</v>
      </c>
      <c r="B61" s="137"/>
      <c r="C61" s="24" t="s">
        <v>93</v>
      </c>
      <c r="D61" s="25" t="s">
        <v>94</v>
      </c>
      <c r="E61" s="24" t="s">
        <v>93</v>
      </c>
      <c r="F61" s="25" t="s">
        <v>94</v>
      </c>
      <c r="G61" s="24" t="s">
        <v>93</v>
      </c>
      <c r="H61" s="25" t="s">
        <v>94</v>
      </c>
    </row>
    <row r="62" spans="1:8" s="7" customFormat="1" ht="15" customHeight="1">
      <c r="A62" s="138"/>
      <c r="B62" s="139"/>
      <c r="C62" s="116" t="s">
        <v>95</v>
      </c>
      <c r="D62" s="117"/>
      <c r="E62" s="116" t="s">
        <v>95</v>
      </c>
      <c r="F62" s="117"/>
      <c r="G62" s="116" t="s">
        <v>95</v>
      </c>
      <c r="H62" s="117"/>
    </row>
    <row r="63" spans="1:8" s="7" customFormat="1" ht="15" customHeight="1">
      <c r="A63" s="140" t="s">
        <v>99</v>
      </c>
      <c r="B63" s="141"/>
      <c r="C63" s="44"/>
      <c r="D63" s="44"/>
      <c r="E63" s="44"/>
      <c r="F63" s="44"/>
      <c r="G63" s="44"/>
      <c r="H63" s="44"/>
    </row>
    <row r="64" spans="1:8" s="7" customFormat="1" ht="15" customHeight="1">
      <c r="A64" s="142"/>
      <c r="B64" s="143"/>
      <c r="C64" s="126" t="e">
        <f>C63/D63</f>
        <v>#DIV/0!</v>
      </c>
      <c r="D64" s="126"/>
      <c r="E64" s="126" t="e">
        <f>E63/F63</f>
        <v>#DIV/0!</v>
      </c>
      <c r="F64" s="126"/>
      <c r="G64" s="126" t="e">
        <f>G63/H63</f>
        <v>#DIV/0!</v>
      </c>
      <c r="H64" s="126"/>
    </row>
    <row r="65" spans="1:8" s="7" customFormat="1" ht="15" customHeight="1">
      <c r="A65" s="135" t="s">
        <v>100</v>
      </c>
      <c r="B65" s="135"/>
      <c r="C65" s="44"/>
      <c r="D65" s="44"/>
      <c r="E65" s="44"/>
      <c r="F65" s="44"/>
      <c r="G65" s="44"/>
      <c r="H65" s="44"/>
    </row>
    <row r="66" spans="1:8" s="7" customFormat="1" ht="15" customHeight="1">
      <c r="A66" s="135"/>
      <c r="B66" s="135"/>
      <c r="C66" s="126" t="e">
        <f>C65/D65</f>
        <v>#DIV/0!</v>
      </c>
      <c r="D66" s="126"/>
      <c r="E66" s="126" t="e">
        <f>E65/F65</f>
        <v>#DIV/0!</v>
      </c>
      <c r="F66" s="126"/>
      <c r="G66" s="126" t="e">
        <f>G65/H65</f>
        <v>#DIV/0!</v>
      </c>
      <c r="H66" s="126"/>
    </row>
  </sheetData>
  <sheetProtection formatCells="0" formatRows="0" insertColumns="0" insertRows="0" insertHyperlinks="0" deleteColumns="0" deleteRows="0" sort="0" autoFilter="0" pivotTables="0"/>
  <mergeCells count="150">
    <mergeCell ref="A47:B48"/>
    <mergeCell ref="C48:D48"/>
    <mergeCell ref="E48:F48"/>
    <mergeCell ref="G48:H48"/>
    <mergeCell ref="C34:D34"/>
    <mergeCell ref="E34:F34"/>
    <mergeCell ref="G34:H34"/>
    <mergeCell ref="A41:B42"/>
    <mergeCell ref="C42:D42"/>
    <mergeCell ref="E42:F42"/>
    <mergeCell ref="G42:H42"/>
    <mergeCell ref="E38:F38"/>
    <mergeCell ref="E40:F40"/>
    <mergeCell ref="A43:B44"/>
    <mergeCell ref="C44:D44"/>
    <mergeCell ref="A35:B36"/>
    <mergeCell ref="C36:D36"/>
    <mergeCell ref="G36:H36"/>
    <mergeCell ref="E36:F36"/>
    <mergeCell ref="A37:B38"/>
    <mergeCell ref="C38:D38"/>
    <mergeCell ref="G46:H46"/>
    <mergeCell ref="C10:D10"/>
    <mergeCell ref="G10:H10"/>
    <mergeCell ref="G18:H18"/>
    <mergeCell ref="A19:B19"/>
    <mergeCell ref="A17:B17"/>
    <mergeCell ref="A18:B18"/>
    <mergeCell ref="C18:D18"/>
    <mergeCell ref="A12:B12"/>
    <mergeCell ref="C12:D12"/>
    <mergeCell ref="G12:H12"/>
    <mergeCell ref="A13:B13"/>
    <mergeCell ref="C13:D13"/>
    <mergeCell ref="G13:H13"/>
    <mergeCell ref="A10:B10"/>
    <mergeCell ref="A11:B11"/>
    <mergeCell ref="A15:B15"/>
    <mergeCell ref="C15:D15"/>
    <mergeCell ref="G15:H15"/>
    <mergeCell ref="C11:D11"/>
    <mergeCell ref="G11:H11"/>
    <mergeCell ref="C16:D16"/>
    <mergeCell ref="G16:H16"/>
    <mergeCell ref="G14:H14"/>
    <mergeCell ref="A16:B16"/>
    <mergeCell ref="A59:B60"/>
    <mergeCell ref="C60:D60"/>
    <mergeCell ref="G60:H60"/>
    <mergeCell ref="A49:B50"/>
    <mergeCell ref="C50:D50"/>
    <mergeCell ref="G50:H50"/>
    <mergeCell ref="A51:B52"/>
    <mergeCell ref="C52:D52"/>
    <mergeCell ref="G52:H52"/>
    <mergeCell ref="E52:F52"/>
    <mergeCell ref="E60:F60"/>
    <mergeCell ref="A57:B58"/>
    <mergeCell ref="C58:D58"/>
    <mergeCell ref="E58:F58"/>
    <mergeCell ref="G58:H58"/>
    <mergeCell ref="A55:B56"/>
    <mergeCell ref="C56:D56"/>
    <mergeCell ref="E56:F56"/>
    <mergeCell ref="G56:H56"/>
    <mergeCell ref="A53:B54"/>
    <mergeCell ref="C54:D54"/>
    <mergeCell ref="E54:F54"/>
    <mergeCell ref="G54:H54"/>
    <mergeCell ref="A23:B23"/>
    <mergeCell ref="C23:D23"/>
    <mergeCell ref="G23:H23"/>
    <mergeCell ref="E23:F23"/>
    <mergeCell ref="A21:B21"/>
    <mergeCell ref="A22:B22"/>
    <mergeCell ref="C22:D22"/>
    <mergeCell ref="G22:H22"/>
    <mergeCell ref="A65:B66"/>
    <mergeCell ref="C66:D66"/>
    <mergeCell ref="G66:H66"/>
    <mergeCell ref="A61:B62"/>
    <mergeCell ref="C62:D62"/>
    <mergeCell ref="G62:H62"/>
    <mergeCell ref="A63:B64"/>
    <mergeCell ref="C64:D64"/>
    <mergeCell ref="G64:H64"/>
    <mergeCell ref="E62:F62"/>
    <mergeCell ref="E64:F64"/>
    <mergeCell ref="E66:F66"/>
    <mergeCell ref="G38:H38"/>
    <mergeCell ref="A39:B40"/>
    <mergeCell ref="C40:D40"/>
    <mergeCell ref="G40:H40"/>
    <mergeCell ref="E28:F28"/>
    <mergeCell ref="A27:B28"/>
    <mergeCell ref="C28:D28"/>
    <mergeCell ref="G28:H28"/>
    <mergeCell ref="A24:B24"/>
    <mergeCell ref="A29:B30"/>
    <mergeCell ref="C30:D30"/>
    <mergeCell ref="E30:F30"/>
    <mergeCell ref="G30:H30"/>
    <mergeCell ref="G20:H20"/>
    <mergeCell ref="A31:B32"/>
    <mergeCell ref="C32:D32"/>
    <mergeCell ref="E32:F32"/>
    <mergeCell ref="G32:H32"/>
    <mergeCell ref="A33:B34"/>
    <mergeCell ref="C24:H24"/>
    <mergeCell ref="E50:F50"/>
    <mergeCell ref="E10:F10"/>
    <mergeCell ref="E11:F11"/>
    <mergeCell ref="E12:F12"/>
    <mergeCell ref="E13:F13"/>
    <mergeCell ref="E14:F14"/>
    <mergeCell ref="E17:F17"/>
    <mergeCell ref="E18:F18"/>
    <mergeCell ref="E15:F15"/>
    <mergeCell ref="E16:F16"/>
    <mergeCell ref="E26:F26"/>
    <mergeCell ref="E22:F22"/>
    <mergeCell ref="E44:F44"/>
    <mergeCell ref="G44:H44"/>
    <mergeCell ref="A45:B46"/>
    <mergeCell ref="C46:D46"/>
    <mergeCell ref="E46:F46"/>
    <mergeCell ref="B4:H4"/>
    <mergeCell ref="A6:H6"/>
    <mergeCell ref="A7:H7"/>
    <mergeCell ref="G1:H1"/>
    <mergeCell ref="B2:H2"/>
    <mergeCell ref="B3:H3"/>
    <mergeCell ref="A9:H9"/>
    <mergeCell ref="B1:F1"/>
    <mergeCell ref="A25:B26"/>
    <mergeCell ref="C26:D26"/>
    <mergeCell ref="G26:H26"/>
    <mergeCell ref="A14:B14"/>
    <mergeCell ref="C14:D14"/>
    <mergeCell ref="A20:B20"/>
    <mergeCell ref="C21:D21"/>
    <mergeCell ref="G21:H21"/>
    <mergeCell ref="C17:D17"/>
    <mergeCell ref="G17:H17"/>
    <mergeCell ref="C19:D19"/>
    <mergeCell ref="G19:H19"/>
    <mergeCell ref="E19:F19"/>
    <mergeCell ref="E20:F20"/>
    <mergeCell ref="E21:F21"/>
    <mergeCell ref="C20:D20"/>
  </mergeCells>
  <pageMargins left="0.5" right="0.5" top="0.4" bottom="0.4" header="0.3" footer="0.3"/>
  <pageSetup fitToHeight="0" orientation="portrait" r:id="rId1"/>
  <ignoredErrors>
    <ignoredError sqref="G36:H36 G52:H52 G60:H60 G64:H64 G66:H66 C66:D66 C64:D64 C60:D60 C52:D52 C36:D36" evalErro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workbookViewId="0">
      <selection activeCell="Q17" sqref="Q17"/>
    </sheetView>
  </sheetViews>
  <sheetFormatPr defaultRowHeight="14.45"/>
  <cols>
    <col min="1" max="1" width="22" customWidth="1"/>
    <col min="2" max="2" width="62.42578125" customWidth="1"/>
    <col min="3" max="8" width="6.7109375" customWidth="1"/>
  </cols>
  <sheetData>
    <row r="1" spans="1:8" ht="28.5" customHeight="1">
      <c r="A1" s="1"/>
      <c r="B1" s="176" t="s">
        <v>101</v>
      </c>
      <c r="C1" s="176"/>
      <c r="D1" s="176"/>
      <c r="E1" s="176"/>
      <c r="F1" s="176"/>
      <c r="G1" s="176"/>
      <c r="H1" s="176"/>
    </row>
    <row r="2" spans="1:8" ht="15">
      <c r="A2" s="2" t="s">
        <v>77</v>
      </c>
      <c r="B2" s="177" t="s">
        <v>102</v>
      </c>
      <c r="C2" s="177"/>
      <c r="D2" s="177"/>
      <c r="E2" s="177"/>
      <c r="F2" s="177"/>
      <c r="G2" s="177"/>
      <c r="H2" s="177"/>
    </row>
    <row r="3" spans="1:8" ht="15">
      <c r="A3" s="2" t="s">
        <v>2</v>
      </c>
      <c r="B3" s="177" t="s">
        <v>103</v>
      </c>
      <c r="C3" s="177"/>
      <c r="D3" s="177"/>
      <c r="E3" s="177"/>
      <c r="F3" s="177"/>
      <c r="G3" s="177"/>
      <c r="H3" s="177"/>
    </row>
    <row r="4" spans="1:8" ht="6" customHeight="1">
      <c r="A4" s="1"/>
      <c r="B4" s="1"/>
      <c r="C4" s="1"/>
      <c r="D4" s="1"/>
      <c r="E4" s="1"/>
      <c r="F4" s="1"/>
      <c r="G4" s="1"/>
      <c r="H4" s="1"/>
    </row>
    <row r="5" spans="1:8" ht="18">
      <c r="A5" s="99" t="s">
        <v>79</v>
      </c>
      <c r="B5" s="100"/>
      <c r="C5" s="100"/>
      <c r="D5" s="100"/>
      <c r="E5" s="100"/>
      <c r="F5" s="100"/>
      <c r="G5" s="100"/>
      <c r="H5" s="100"/>
    </row>
    <row r="6" spans="1:8" ht="6" customHeight="1">
      <c r="A6" s="1"/>
      <c r="B6" s="1"/>
      <c r="C6" s="1"/>
      <c r="D6" s="1"/>
      <c r="E6" s="1"/>
      <c r="F6" s="1"/>
      <c r="G6" s="1"/>
      <c r="H6" s="1"/>
    </row>
    <row r="7" spans="1:8" ht="16.5" customHeight="1">
      <c r="A7" s="178" t="s">
        <v>104</v>
      </c>
      <c r="B7" s="178"/>
      <c r="C7" s="178"/>
      <c r="D7" s="178"/>
      <c r="E7" s="178"/>
      <c r="F7" s="178"/>
      <c r="G7" s="178"/>
      <c r="H7" s="178"/>
    </row>
    <row r="8" spans="1:8" ht="30" customHeight="1">
      <c r="A8" s="151" t="s">
        <v>82</v>
      </c>
      <c r="B8" s="152"/>
      <c r="C8" s="179" t="s">
        <v>105</v>
      </c>
      <c r="D8" s="180"/>
      <c r="E8" s="179" t="s">
        <v>106</v>
      </c>
      <c r="F8" s="180"/>
      <c r="G8" s="179" t="s">
        <v>107</v>
      </c>
      <c r="H8" s="180"/>
    </row>
    <row r="9" spans="1:8">
      <c r="A9" s="175" t="s">
        <v>108</v>
      </c>
      <c r="B9" s="175"/>
      <c r="C9" s="119">
        <v>4929</v>
      </c>
      <c r="D9" s="119"/>
      <c r="E9" s="169">
        <v>4900</v>
      </c>
      <c r="F9" s="170"/>
      <c r="G9" s="119">
        <v>5200</v>
      </c>
      <c r="H9" s="119"/>
    </row>
    <row r="10" spans="1:8">
      <c r="A10" s="175" t="s">
        <v>109</v>
      </c>
      <c r="B10" s="175"/>
      <c r="C10" s="119">
        <v>1668</v>
      </c>
      <c r="D10" s="119"/>
      <c r="E10" s="169">
        <v>1700</v>
      </c>
      <c r="F10" s="170"/>
      <c r="G10" s="119">
        <v>1750</v>
      </c>
      <c r="H10" s="119"/>
    </row>
    <row r="11" spans="1:8">
      <c r="A11" s="175" t="s">
        <v>110</v>
      </c>
      <c r="B11" s="175"/>
      <c r="C11" s="119">
        <v>13623</v>
      </c>
      <c r="D11" s="119"/>
      <c r="E11" s="169">
        <v>14000</v>
      </c>
      <c r="F11" s="170"/>
      <c r="G11" s="119">
        <v>14000</v>
      </c>
      <c r="H11" s="119"/>
    </row>
    <row r="12" spans="1:8">
      <c r="A12" s="175" t="s">
        <v>111</v>
      </c>
      <c r="B12" s="175"/>
      <c r="C12" s="119">
        <v>4087</v>
      </c>
      <c r="D12" s="119"/>
      <c r="E12" s="169">
        <v>4500</v>
      </c>
      <c r="F12" s="170"/>
      <c r="G12" s="119">
        <v>4500</v>
      </c>
      <c r="H12" s="119"/>
    </row>
    <row r="13" spans="1:8">
      <c r="A13" s="175" t="s">
        <v>112</v>
      </c>
      <c r="B13" s="175"/>
      <c r="C13" s="119">
        <v>508</v>
      </c>
      <c r="D13" s="119"/>
      <c r="E13" s="169">
        <v>500</v>
      </c>
      <c r="F13" s="170"/>
      <c r="G13" s="119">
        <v>530</v>
      </c>
      <c r="H13" s="119"/>
    </row>
    <row r="14" spans="1:8" ht="27" customHeight="1">
      <c r="A14" s="171" t="s">
        <v>113</v>
      </c>
      <c r="B14" s="171"/>
      <c r="C14" s="119" t="s">
        <v>114</v>
      </c>
      <c r="D14" s="119"/>
      <c r="E14" s="169">
        <v>190</v>
      </c>
      <c r="F14" s="170"/>
      <c r="G14" s="119">
        <v>190</v>
      </c>
      <c r="H14" s="119"/>
    </row>
    <row r="15" spans="1:8" ht="15" customHeight="1">
      <c r="A15" s="171" t="s">
        <v>115</v>
      </c>
      <c r="B15" s="171"/>
      <c r="C15" s="119">
        <v>50</v>
      </c>
      <c r="D15" s="119"/>
      <c r="E15" s="169">
        <v>50</v>
      </c>
      <c r="F15" s="170"/>
      <c r="G15" s="119">
        <v>48</v>
      </c>
      <c r="H15" s="119"/>
    </row>
    <row r="16" spans="1:8">
      <c r="A16" s="172" t="s">
        <v>87</v>
      </c>
      <c r="B16" s="172"/>
      <c r="C16" s="173"/>
      <c r="D16" s="174"/>
      <c r="E16" s="173"/>
      <c r="F16" s="174"/>
      <c r="G16" s="173"/>
      <c r="H16" s="174"/>
    </row>
    <row r="17" spans="1:8">
      <c r="A17" s="168" t="s">
        <v>88</v>
      </c>
      <c r="B17" s="168"/>
      <c r="C17" s="119">
        <v>53</v>
      </c>
      <c r="D17" s="119"/>
      <c r="E17" s="169">
        <v>50</v>
      </c>
      <c r="F17" s="170"/>
      <c r="G17" s="119">
        <v>55</v>
      </c>
      <c r="H17" s="119"/>
    </row>
    <row r="18" spans="1:8">
      <c r="A18" s="168" t="s">
        <v>89</v>
      </c>
      <c r="B18" s="168"/>
      <c r="C18" s="119">
        <v>18</v>
      </c>
      <c r="D18" s="119"/>
      <c r="E18" s="169">
        <v>20</v>
      </c>
      <c r="F18" s="170"/>
      <c r="G18" s="119">
        <v>20</v>
      </c>
      <c r="H18" s="119"/>
    </row>
    <row r="19" spans="1:8" ht="43.5" customHeight="1">
      <c r="A19" s="164" t="s">
        <v>90</v>
      </c>
      <c r="B19" s="164"/>
      <c r="C19" s="165" t="s">
        <v>116</v>
      </c>
      <c r="D19" s="166"/>
      <c r="E19" s="166"/>
      <c r="F19" s="166"/>
      <c r="G19" s="166"/>
      <c r="H19" s="167"/>
    </row>
    <row r="20" spans="1:8" ht="15" customHeight="1">
      <c r="A20" s="157" t="s">
        <v>117</v>
      </c>
      <c r="B20" s="158"/>
      <c r="C20" s="3" t="s">
        <v>93</v>
      </c>
      <c r="D20" s="4" t="s">
        <v>94</v>
      </c>
      <c r="E20" s="3" t="s">
        <v>93</v>
      </c>
      <c r="F20" s="4" t="s">
        <v>94</v>
      </c>
      <c r="G20" s="3" t="s">
        <v>93</v>
      </c>
      <c r="H20" s="4" t="s">
        <v>94</v>
      </c>
    </row>
    <row r="21" spans="1:8">
      <c r="A21" s="159"/>
      <c r="B21" s="160"/>
      <c r="C21" s="161" t="s">
        <v>95</v>
      </c>
      <c r="D21" s="162"/>
      <c r="E21" s="161" t="s">
        <v>95</v>
      </c>
      <c r="F21" s="162"/>
      <c r="G21" s="161" t="s">
        <v>95</v>
      </c>
      <c r="H21" s="162"/>
    </row>
    <row r="22" spans="1:8">
      <c r="A22" s="163" t="s">
        <v>118</v>
      </c>
      <c r="B22" s="163"/>
      <c r="C22" s="44">
        <v>53</v>
      </c>
      <c r="D22" s="44">
        <v>53</v>
      </c>
      <c r="E22" s="44">
        <v>50</v>
      </c>
      <c r="F22" s="44">
        <v>50</v>
      </c>
      <c r="G22" s="44">
        <v>55</v>
      </c>
      <c r="H22" s="44">
        <v>55</v>
      </c>
    </row>
    <row r="23" spans="1:8">
      <c r="A23" s="163"/>
      <c r="B23" s="163"/>
      <c r="C23" s="148">
        <f>C22/D22</f>
        <v>1</v>
      </c>
      <c r="D23" s="148"/>
      <c r="E23" s="149">
        <f>E22/F22</f>
        <v>1</v>
      </c>
      <c r="F23" s="150"/>
      <c r="G23" s="148">
        <f>G22/H22</f>
        <v>1</v>
      </c>
      <c r="H23" s="148"/>
    </row>
    <row r="24" spans="1:8" ht="15" customHeight="1">
      <c r="A24" s="157" t="s">
        <v>119</v>
      </c>
      <c r="B24" s="158"/>
      <c r="C24" s="3" t="s">
        <v>93</v>
      </c>
      <c r="D24" s="4" t="s">
        <v>94</v>
      </c>
      <c r="E24" s="3" t="s">
        <v>93</v>
      </c>
      <c r="F24" s="4" t="s">
        <v>94</v>
      </c>
      <c r="G24" s="3" t="s">
        <v>93</v>
      </c>
      <c r="H24" s="4" t="s">
        <v>94</v>
      </c>
    </row>
    <row r="25" spans="1:8">
      <c r="A25" s="159"/>
      <c r="B25" s="160"/>
      <c r="C25" s="161" t="s">
        <v>95</v>
      </c>
      <c r="D25" s="162"/>
      <c r="E25" s="161" t="s">
        <v>95</v>
      </c>
      <c r="F25" s="162"/>
      <c r="G25" s="161" t="s">
        <v>95</v>
      </c>
      <c r="H25" s="162"/>
    </row>
    <row r="26" spans="1:8" ht="15" customHeight="1">
      <c r="A26" s="118" t="s">
        <v>120</v>
      </c>
      <c r="B26" s="118"/>
      <c r="C26" s="44">
        <v>39</v>
      </c>
      <c r="D26" s="44">
        <v>53</v>
      </c>
      <c r="E26" s="44">
        <v>40</v>
      </c>
      <c r="F26" s="44">
        <v>50</v>
      </c>
      <c r="G26" s="44">
        <v>45</v>
      </c>
      <c r="H26" s="44">
        <v>55</v>
      </c>
    </row>
    <row r="27" spans="1:8">
      <c r="A27" s="118"/>
      <c r="B27" s="118"/>
      <c r="C27" s="148">
        <f>C26/D26</f>
        <v>0.73584905660377353</v>
      </c>
      <c r="D27" s="148"/>
      <c r="E27" s="149">
        <f>E26/F26</f>
        <v>0.8</v>
      </c>
      <c r="F27" s="150"/>
      <c r="G27" s="148">
        <f>G26/H26</f>
        <v>0.81818181818181823</v>
      </c>
      <c r="H27" s="148"/>
    </row>
    <row r="28" spans="1:8" ht="15" customHeight="1">
      <c r="A28" s="118" t="s">
        <v>121</v>
      </c>
      <c r="B28" s="118"/>
      <c r="C28" s="44" t="s">
        <v>114</v>
      </c>
      <c r="D28" s="44" t="s">
        <v>114</v>
      </c>
      <c r="E28" s="44">
        <v>40</v>
      </c>
      <c r="F28" s="44">
        <v>50</v>
      </c>
      <c r="G28" s="44">
        <v>45</v>
      </c>
      <c r="H28" s="44">
        <v>55</v>
      </c>
    </row>
    <row r="29" spans="1:8">
      <c r="A29" s="118"/>
      <c r="B29" s="118"/>
      <c r="C29" s="148" t="s">
        <v>114</v>
      </c>
      <c r="D29" s="148"/>
      <c r="E29" s="149">
        <f>E28/F28</f>
        <v>0.8</v>
      </c>
      <c r="F29" s="150"/>
      <c r="G29" s="148">
        <f>G28/H28</f>
        <v>0.81818181818181823</v>
      </c>
      <c r="H29" s="148"/>
    </row>
    <row r="30" spans="1:8" ht="15" customHeight="1">
      <c r="A30" s="118" t="s">
        <v>122</v>
      </c>
      <c r="B30" s="118"/>
      <c r="C30" s="44">
        <v>38</v>
      </c>
      <c r="D30" s="44">
        <v>53</v>
      </c>
      <c r="E30" s="44">
        <v>35</v>
      </c>
      <c r="F30" s="44">
        <v>50</v>
      </c>
      <c r="G30" s="44">
        <v>40</v>
      </c>
      <c r="H30" s="44">
        <v>55</v>
      </c>
    </row>
    <row r="31" spans="1:8">
      <c r="A31" s="118"/>
      <c r="B31" s="118"/>
      <c r="C31" s="148">
        <f>C30/D30</f>
        <v>0.71698113207547165</v>
      </c>
      <c r="D31" s="148"/>
      <c r="E31" s="149">
        <f>E30/F30</f>
        <v>0.7</v>
      </c>
      <c r="F31" s="150"/>
      <c r="G31" s="148">
        <f>G30/H30</f>
        <v>0.72727272727272729</v>
      </c>
      <c r="H31" s="148"/>
    </row>
    <row r="32" spans="1:8" ht="15" customHeight="1">
      <c r="A32" s="118" t="s">
        <v>123</v>
      </c>
      <c r="B32" s="118"/>
      <c r="C32" s="44">
        <v>28</v>
      </c>
      <c r="D32" s="44">
        <v>53</v>
      </c>
      <c r="E32" s="44">
        <v>25</v>
      </c>
      <c r="F32" s="44">
        <v>50</v>
      </c>
      <c r="G32" s="44">
        <v>25</v>
      </c>
      <c r="H32" s="44">
        <v>55</v>
      </c>
    </row>
    <row r="33" spans="1:8">
      <c r="A33" s="118"/>
      <c r="B33" s="118"/>
      <c r="C33" s="148">
        <f>C32/D32</f>
        <v>0.52830188679245282</v>
      </c>
      <c r="D33" s="148"/>
      <c r="E33" s="149">
        <f>E32/F32</f>
        <v>0.5</v>
      </c>
      <c r="F33" s="150"/>
      <c r="G33" s="148">
        <f>G32/H32</f>
        <v>0.45454545454545453</v>
      </c>
      <c r="H33" s="148"/>
    </row>
    <row r="34" spans="1:8" ht="15" customHeight="1">
      <c r="A34" s="157" t="s">
        <v>124</v>
      </c>
      <c r="B34" s="158"/>
      <c r="C34" s="3" t="s">
        <v>93</v>
      </c>
      <c r="D34" s="4" t="s">
        <v>94</v>
      </c>
      <c r="E34" s="3" t="s">
        <v>93</v>
      </c>
      <c r="F34" s="4" t="s">
        <v>94</v>
      </c>
      <c r="G34" s="3" t="s">
        <v>93</v>
      </c>
      <c r="H34" s="4" t="s">
        <v>94</v>
      </c>
    </row>
    <row r="35" spans="1:8">
      <c r="A35" s="159"/>
      <c r="B35" s="160"/>
      <c r="C35" s="161" t="s">
        <v>95</v>
      </c>
      <c r="D35" s="162"/>
      <c r="E35" s="161" t="s">
        <v>95</v>
      </c>
      <c r="F35" s="162"/>
      <c r="G35" s="161" t="s">
        <v>95</v>
      </c>
      <c r="H35" s="162"/>
    </row>
    <row r="36" spans="1:8" ht="15" customHeight="1">
      <c r="A36" s="122" t="s">
        <v>125</v>
      </c>
      <c r="B36" s="123"/>
      <c r="C36" s="44">
        <v>30</v>
      </c>
      <c r="D36" s="44">
        <v>53</v>
      </c>
      <c r="E36" s="44">
        <v>28</v>
      </c>
      <c r="F36" s="44">
        <v>50</v>
      </c>
      <c r="G36" s="44">
        <v>30</v>
      </c>
      <c r="H36" s="44">
        <v>55</v>
      </c>
    </row>
    <row r="37" spans="1:8">
      <c r="A37" s="124"/>
      <c r="B37" s="125"/>
      <c r="C37" s="148">
        <f>C36/D36</f>
        <v>0.56603773584905659</v>
      </c>
      <c r="D37" s="148"/>
      <c r="E37" s="149">
        <f>E36/F36</f>
        <v>0.56000000000000005</v>
      </c>
      <c r="F37" s="150"/>
      <c r="G37" s="148">
        <f>G36/H36</f>
        <v>0.54545454545454541</v>
      </c>
      <c r="H37" s="148"/>
    </row>
    <row r="38" spans="1:8" ht="15" customHeight="1">
      <c r="A38" s="118" t="s">
        <v>126</v>
      </c>
      <c r="B38" s="118"/>
      <c r="C38" s="44">
        <v>8</v>
      </c>
      <c r="D38" s="44">
        <v>22</v>
      </c>
      <c r="E38" s="44">
        <v>10</v>
      </c>
      <c r="F38" s="44">
        <v>25</v>
      </c>
      <c r="G38" s="44">
        <v>10</v>
      </c>
      <c r="H38" s="44">
        <v>28</v>
      </c>
    </row>
    <row r="39" spans="1:8">
      <c r="A39" s="118"/>
      <c r="B39" s="118"/>
      <c r="C39" s="148">
        <f>C38/D38</f>
        <v>0.36363636363636365</v>
      </c>
      <c r="D39" s="148"/>
      <c r="E39" s="149">
        <f>E38/F38</f>
        <v>0.4</v>
      </c>
      <c r="F39" s="150"/>
      <c r="G39" s="148">
        <f>G38/H38</f>
        <v>0.35714285714285715</v>
      </c>
      <c r="H39" s="148"/>
    </row>
    <row r="40" spans="1:8">
      <c r="A40" s="151" t="s">
        <v>98</v>
      </c>
      <c r="B40" s="152"/>
      <c r="C40" s="5" t="s">
        <v>93</v>
      </c>
      <c r="D40" s="6" t="s">
        <v>94</v>
      </c>
      <c r="E40" s="5" t="s">
        <v>93</v>
      </c>
      <c r="F40" s="6" t="s">
        <v>94</v>
      </c>
      <c r="G40" s="5" t="s">
        <v>93</v>
      </c>
      <c r="H40" s="6" t="s">
        <v>94</v>
      </c>
    </row>
    <row r="41" spans="1:8">
      <c r="A41" s="153"/>
      <c r="B41" s="154"/>
      <c r="C41" s="155" t="s">
        <v>95</v>
      </c>
      <c r="D41" s="156"/>
      <c r="E41" s="155" t="s">
        <v>95</v>
      </c>
      <c r="F41" s="156"/>
      <c r="G41" s="155" t="s">
        <v>95</v>
      </c>
      <c r="H41" s="156"/>
    </row>
    <row r="42" spans="1:8" ht="15" customHeight="1">
      <c r="A42" s="140" t="s">
        <v>127</v>
      </c>
      <c r="B42" s="141"/>
      <c r="C42" s="44">
        <v>51</v>
      </c>
      <c r="D42" s="44">
        <v>53</v>
      </c>
      <c r="E42" s="44">
        <v>49</v>
      </c>
      <c r="F42" s="44">
        <v>50</v>
      </c>
      <c r="G42" s="44">
        <v>53</v>
      </c>
      <c r="H42" s="44">
        <v>55</v>
      </c>
    </row>
    <row r="43" spans="1:8" ht="14.45" customHeight="1">
      <c r="A43" s="142"/>
      <c r="B43" s="143"/>
      <c r="C43" s="148">
        <f>C42/D42</f>
        <v>0.96226415094339623</v>
      </c>
      <c r="D43" s="148"/>
      <c r="E43" s="149">
        <f>E42/F42</f>
        <v>0.98</v>
      </c>
      <c r="F43" s="150"/>
      <c r="G43" s="148">
        <f>G42/H42</f>
        <v>0.96363636363636362</v>
      </c>
      <c r="H43" s="148"/>
    </row>
    <row r="44" spans="1:8" ht="15" customHeight="1">
      <c r="A44" s="135" t="s">
        <v>128</v>
      </c>
      <c r="B44" s="135"/>
      <c r="C44" s="44">
        <v>49</v>
      </c>
      <c r="D44" s="44">
        <v>51</v>
      </c>
      <c r="E44" s="44">
        <v>47</v>
      </c>
      <c r="F44" s="44">
        <v>49</v>
      </c>
      <c r="G44" s="44">
        <v>52</v>
      </c>
      <c r="H44" s="44">
        <v>53</v>
      </c>
    </row>
    <row r="45" spans="1:8" ht="14.45" customHeight="1">
      <c r="A45" s="135"/>
      <c r="B45" s="135"/>
      <c r="C45" s="148">
        <f>C44/D44</f>
        <v>0.96078431372549022</v>
      </c>
      <c r="D45" s="148"/>
      <c r="E45" s="149">
        <f>E44/F44</f>
        <v>0.95918367346938771</v>
      </c>
      <c r="F45" s="150"/>
      <c r="G45" s="148">
        <f>G44/H44</f>
        <v>0.98113207547169812</v>
      </c>
      <c r="H45" s="148"/>
    </row>
  </sheetData>
  <mergeCells count="103">
    <mergeCell ref="B1:H1"/>
    <mergeCell ref="B2:H2"/>
    <mergeCell ref="B3:H3"/>
    <mergeCell ref="A5:H5"/>
    <mergeCell ref="A7:H7"/>
    <mergeCell ref="A8:B8"/>
    <mergeCell ref="C8:D8"/>
    <mergeCell ref="E8:F8"/>
    <mergeCell ref="G8:H8"/>
    <mergeCell ref="A11:B11"/>
    <mergeCell ref="C11:D11"/>
    <mergeCell ref="E11:F11"/>
    <mergeCell ref="G11:H11"/>
    <mergeCell ref="A12:B12"/>
    <mergeCell ref="C12:D12"/>
    <mergeCell ref="E12:F12"/>
    <mergeCell ref="G12:H12"/>
    <mergeCell ref="A9:B9"/>
    <mergeCell ref="C9:D9"/>
    <mergeCell ref="E9:F9"/>
    <mergeCell ref="G9:H9"/>
    <mergeCell ref="A10:B10"/>
    <mergeCell ref="C10:D10"/>
    <mergeCell ref="E10:F10"/>
    <mergeCell ref="G10:H10"/>
    <mergeCell ref="A15:B15"/>
    <mergeCell ref="C15:D15"/>
    <mergeCell ref="E15:F15"/>
    <mergeCell ref="G15:H15"/>
    <mergeCell ref="A16:B16"/>
    <mergeCell ref="C16:D16"/>
    <mergeCell ref="E16:F16"/>
    <mergeCell ref="G16:H16"/>
    <mergeCell ref="A13:B13"/>
    <mergeCell ref="C13:D13"/>
    <mergeCell ref="E13:F13"/>
    <mergeCell ref="G13:H13"/>
    <mergeCell ref="A14:B14"/>
    <mergeCell ref="C14:D14"/>
    <mergeCell ref="E14:F14"/>
    <mergeCell ref="G14:H14"/>
    <mergeCell ref="A19:B19"/>
    <mergeCell ref="C19:H19"/>
    <mergeCell ref="A20:B21"/>
    <mergeCell ref="C21:D21"/>
    <mergeCell ref="E21:F21"/>
    <mergeCell ref="G21:H21"/>
    <mergeCell ref="A17:B17"/>
    <mergeCell ref="C17:D17"/>
    <mergeCell ref="E17:F17"/>
    <mergeCell ref="G17:H17"/>
    <mergeCell ref="A18:B18"/>
    <mergeCell ref="C18:D18"/>
    <mergeCell ref="E18:F18"/>
    <mergeCell ref="G18:H18"/>
    <mergeCell ref="A26:B27"/>
    <mergeCell ref="C27:D27"/>
    <mergeCell ref="E27:F27"/>
    <mergeCell ref="G27:H27"/>
    <mergeCell ref="A28:B29"/>
    <mergeCell ref="C29:D29"/>
    <mergeCell ref="E29:F29"/>
    <mergeCell ref="G29:H29"/>
    <mergeCell ref="A22:B23"/>
    <mergeCell ref="C23:D23"/>
    <mergeCell ref="E23:F23"/>
    <mergeCell ref="G23:H23"/>
    <mergeCell ref="A24:B25"/>
    <mergeCell ref="C25:D25"/>
    <mergeCell ref="E25:F25"/>
    <mergeCell ref="G25:H25"/>
    <mergeCell ref="A34:B35"/>
    <mergeCell ref="C35:D35"/>
    <mergeCell ref="E35:F35"/>
    <mergeCell ref="G35:H35"/>
    <mergeCell ref="A36:B37"/>
    <mergeCell ref="C37:D37"/>
    <mergeCell ref="E37:F37"/>
    <mergeCell ref="G37:H37"/>
    <mergeCell ref="A30:B31"/>
    <mergeCell ref="C31:D31"/>
    <mergeCell ref="E31:F31"/>
    <mergeCell ref="G31:H31"/>
    <mergeCell ref="A32:B33"/>
    <mergeCell ref="C33:D33"/>
    <mergeCell ref="E33:F33"/>
    <mergeCell ref="G33:H33"/>
    <mergeCell ref="A42:B43"/>
    <mergeCell ref="C43:D43"/>
    <mergeCell ref="E43:F43"/>
    <mergeCell ref="G43:H43"/>
    <mergeCell ref="A44:B45"/>
    <mergeCell ref="C45:D45"/>
    <mergeCell ref="E45:F45"/>
    <mergeCell ref="G45:H45"/>
    <mergeCell ref="A38:B39"/>
    <mergeCell ref="C39:D39"/>
    <mergeCell ref="E39:F39"/>
    <mergeCell ref="G39:H39"/>
    <mergeCell ref="A40:B41"/>
    <mergeCell ref="C41:D41"/>
    <mergeCell ref="E41:F41"/>
    <mergeCell ref="G41:H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769D-1E5F-4106-9AAD-1E4D55DDA580}">
  <dimension ref="A1:H66"/>
  <sheetViews>
    <sheetView topLeftCell="A23" zoomScale="140" zoomScaleNormal="140" workbookViewId="0">
      <selection activeCell="L39" sqref="L39"/>
    </sheetView>
  </sheetViews>
  <sheetFormatPr defaultColWidth="9.140625" defaultRowHeight="14.45"/>
  <cols>
    <col min="1" max="1" width="22" style="1" bestFit="1" customWidth="1"/>
    <col min="2" max="2" width="56.140625" style="1" customWidth="1"/>
    <col min="3" max="8" width="6.7109375" style="1" customWidth="1"/>
  </cols>
  <sheetData>
    <row r="1" spans="1:8" ht="28.5" customHeight="1">
      <c r="A1" s="23" t="s">
        <v>129</v>
      </c>
      <c r="B1" s="111" t="str">
        <f>'FY28 Program Budget'!A2</f>
        <v>COMMUNITY SERVICES AND ENRICHMENT GRANT APPLICATION – FY 2028</v>
      </c>
      <c r="C1" s="111"/>
      <c r="D1" s="111"/>
      <c r="E1" s="111"/>
      <c r="F1" s="111"/>
      <c r="G1" s="109"/>
      <c r="H1" s="109"/>
    </row>
    <row r="2" spans="1:8" ht="15">
      <c r="A2" s="2" t="s">
        <v>77</v>
      </c>
      <c r="B2" s="107" t="s">
        <v>130</v>
      </c>
      <c r="C2" s="107"/>
      <c r="D2" s="107"/>
      <c r="E2" s="107"/>
      <c r="F2" s="107"/>
      <c r="G2" s="107"/>
      <c r="H2" s="107"/>
    </row>
    <row r="3" spans="1:8" ht="15">
      <c r="A3" s="2" t="s">
        <v>2</v>
      </c>
      <c r="B3" s="107" t="s">
        <v>131</v>
      </c>
      <c r="C3" s="107"/>
      <c r="D3" s="107"/>
      <c r="E3" s="107"/>
      <c r="F3" s="107"/>
      <c r="G3" s="107"/>
      <c r="H3" s="107"/>
    </row>
    <row r="4" spans="1:8" ht="15">
      <c r="A4" s="22" t="s">
        <v>78</v>
      </c>
      <c r="B4" s="107" t="s">
        <v>132</v>
      </c>
      <c r="C4" s="107"/>
      <c r="D4" s="107"/>
      <c r="E4" s="107"/>
      <c r="F4" s="107"/>
      <c r="G4" s="107"/>
      <c r="H4" s="107"/>
    </row>
    <row r="5" spans="1:8" ht="6" customHeight="1"/>
    <row r="6" spans="1:8" ht="18">
      <c r="A6" s="99" t="s">
        <v>79</v>
      </c>
      <c r="B6" s="100"/>
      <c r="C6" s="100"/>
      <c r="D6" s="100"/>
      <c r="E6" s="100"/>
      <c r="F6" s="100"/>
      <c r="G6" s="100"/>
      <c r="H6" s="100"/>
    </row>
    <row r="7" spans="1:8" ht="30" hidden="1" customHeight="1">
      <c r="A7" s="108" t="s">
        <v>80</v>
      </c>
      <c r="B7" s="108"/>
      <c r="C7" s="108"/>
      <c r="D7" s="108"/>
      <c r="E7" s="108"/>
      <c r="F7" s="108"/>
      <c r="G7" s="108"/>
      <c r="H7" s="108"/>
    </row>
    <row r="8" spans="1:8" ht="6" customHeight="1"/>
    <row r="9" spans="1:8" ht="16.5" customHeight="1">
      <c r="A9" s="196" t="s">
        <v>81</v>
      </c>
      <c r="B9" s="196"/>
      <c r="C9" s="196"/>
      <c r="D9" s="196"/>
      <c r="E9" s="196"/>
      <c r="F9" s="196"/>
      <c r="G9" s="196"/>
      <c r="H9" s="196"/>
    </row>
    <row r="10" spans="1:8" ht="30" customHeight="1">
      <c r="A10" s="197" t="s">
        <v>82</v>
      </c>
      <c r="B10" s="198"/>
      <c r="C10" s="199" t="s">
        <v>83</v>
      </c>
      <c r="D10" s="200"/>
      <c r="E10" s="199" t="s">
        <v>84</v>
      </c>
      <c r="F10" s="200"/>
      <c r="G10" s="199" t="s">
        <v>85</v>
      </c>
      <c r="H10" s="200"/>
    </row>
    <row r="11" spans="1:8" s="7" customFormat="1" ht="15" customHeight="1">
      <c r="A11" s="118" t="s">
        <v>133</v>
      </c>
      <c r="B11" s="118"/>
      <c r="C11" s="119">
        <v>15</v>
      </c>
      <c r="D11" s="119"/>
      <c r="E11" s="119">
        <v>15</v>
      </c>
      <c r="F11" s="119"/>
      <c r="G11" s="119">
        <v>20</v>
      </c>
      <c r="H11" s="119"/>
    </row>
    <row r="12" spans="1:8" s="7" customFormat="1" ht="15" customHeight="1">
      <c r="A12" s="118" t="s">
        <v>134</v>
      </c>
      <c r="B12" s="118"/>
      <c r="C12" s="119">
        <v>2</v>
      </c>
      <c r="D12" s="119"/>
      <c r="E12" s="119">
        <v>3</v>
      </c>
      <c r="F12" s="119"/>
      <c r="G12" s="119">
        <v>4</v>
      </c>
      <c r="H12" s="119"/>
    </row>
    <row r="13" spans="1:8" s="7" customFormat="1" ht="15" customHeight="1">
      <c r="A13" s="118" t="s">
        <v>135</v>
      </c>
      <c r="B13" s="118"/>
      <c r="C13" s="119">
        <v>155</v>
      </c>
      <c r="D13" s="119"/>
      <c r="E13" s="119">
        <v>160</v>
      </c>
      <c r="F13" s="119"/>
      <c r="G13" s="119">
        <v>175</v>
      </c>
      <c r="H13" s="119"/>
    </row>
    <row r="14" spans="1:8" s="7" customFormat="1" ht="15" customHeight="1">
      <c r="A14" s="118" t="s">
        <v>136</v>
      </c>
      <c r="B14" s="118"/>
      <c r="C14" s="119">
        <v>5</v>
      </c>
      <c r="D14" s="119"/>
      <c r="E14" s="119">
        <v>7</v>
      </c>
      <c r="F14" s="119"/>
      <c r="G14" s="119">
        <v>10</v>
      </c>
      <c r="H14" s="119"/>
    </row>
    <row r="15" spans="1:8" s="7" customFormat="1" ht="15" customHeight="1">
      <c r="A15" s="118" t="s">
        <v>137</v>
      </c>
      <c r="B15" s="118"/>
      <c r="C15" s="119">
        <v>400</v>
      </c>
      <c r="D15" s="119"/>
      <c r="E15" s="119">
        <v>500</v>
      </c>
      <c r="F15" s="119"/>
      <c r="G15" s="119">
        <v>700</v>
      </c>
      <c r="H15" s="119"/>
    </row>
    <row r="16" spans="1:8" s="7" customFormat="1" ht="15" customHeight="1">
      <c r="A16" s="118"/>
      <c r="B16" s="118"/>
      <c r="C16" s="119"/>
      <c r="D16" s="119"/>
      <c r="E16" s="119"/>
      <c r="F16" s="119"/>
      <c r="G16" s="119"/>
      <c r="H16" s="119"/>
    </row>
    <row r="17" spans="1:8" s="7" customFormat="1" ht="15" customHeight="1">
      <c r="A17" s="118"/>
      <c r="B17" s="118"/>
      <c r="C17" s="119"/>
      <c r="D17" s="119"/>
      <c r="E17" s="119"/>
      <c r="F17" s="119"/>
      <c r="G17" s="119"/>
      <c r="H17" s="119"/>
    </row>
    <row r="18" spans="1:8" s="7" customFormat="1" ht="15" customHeight="1">
      <c r="A18" s="118"/>
      <c r="B18" s="118"/>
      <c r="C18" s="119"/>
      <c r="D18" s="119"/>
      <c r="E18" s="119"/>
      <c r="F18" s="119"/>
      <c r="G18" s="119"/>
      <c r="H18" s="119"/>
    </row>
    <row r="19" spans="1:8" s="7" customFormat="1" ht="15" customHeight="1">
      <c r="A19" s="118"/>
      <c r="B19" s="118"/>
      <c r="C19" s="119"/>
      <c r="D19" s="119"/>
      <c r="E19" s="119"/>
      <c r="F19" s="119"/>
      <c r="G19" s="119"/>
      <c r="H19" s="119"/>
    </row>
    <row r="20" spans="1:8" s="7" customFormat="1" ht="15" customHeight="1">
      <c r="A20" s="118"/>
      <c r="B20" s="118"/>
      <c r="C20" s="119"/>
      <c r="D20" s="119"/>
      <c r="E20" s="119"/>
      <c r="F20" s="119"/>
      <c r="G20" s="119"/>
      <c r="H20" s="119"/>
    </row>
    <row r="21" spans="1:8" s="7" customFormat="1" ht="15" customHeight="1">
      <c r="A21" s="193" t="s">
        <v>87</v>
      </c>
      <c r="B21" s="193"/>
      <c r="C21" s="194"/>
      <c r="D21" s="195"/>
      <c r="E21" s="194"/>
      <c r="F21" s="195"/>
      <c r="G21" s="194"/>
      <c r="H21" s="195"/>
    </row>
    <row r="22" spans="1:8" s="7" customFormat="1" ht="15" customHeight="1">
      <c r="A22" s="133" t="s">
        <v>88</v>
      </c>
      <c r="B22" s="133"/>
      <c r="C22" s="119">
        <v>200</v>
      </c>
      <c r="D22" s="119"/>
      <c r="E22" s="119">
        <v>250</v>
      </c>
      <c r="F22" s="119"/>
      <c r="G22" s="119">
        <v>300</v>
      </c>
      <c r="H22" s="119"/>
    </row>
    <row r="23" spans="1:8" s="7" customFormat="1" ht="15" customHeight="1">
      <c r="A23" s="133" t="s">
        <v>89</v>
      </c>
      <c r="B23" s="133"/>
      <c r="C23" s="119">
        <v>100</v>
      </c>
      <c r="D23" s="119"/>
      <c r="E23" s="119">
        <v>100</v>
      </c>
      <c r="F23" s="119"/>
      <c r="G23" s="119">
        <v>150</v>
      </c>
      <c r="H23" s="119"/>
    </row>
    <row r="24" spans="1:8" s="7" customFormat="1" ht="30" customHeight="1">
      <c r="A24" s="132" t="s">
        <v>90</v>
      </c>
      <c r="B24" s="132"/>
      <c r="C24" s="127" t="s">
        <v>91</v>
      </c>
      <c r="D24" s="127"/>
      <c r="E24" s="127"/>
      <c r="F24" s="127"/>
      <c r="G24" s="127"/>
      <c r="H24" s="128"/>
    </row>
    <row r="25" spans="1:8" s="7" customFormat="1" ht="15" customHeight="1">
      <c r="A25" s="187" t="str">
        <f>'Outputs &amp; Outcomes'!A25</f>
        <v>Short-Term: Participants Gain (Percentages will autocalcuate)</v>
      </c>
      <c r="B25" s="188"/>
      <c r="C25" s="26" t="s">
        <v>93</v>
      </c>
      <c r="D25" s="27" t="s">
        <v>94</v>
      </c>
      <c r="E25" s="26" t="s">
        <v>93</v>
      </c>
      <c r="F25" s="27" t="s">
        <v>94</v>
      </c>
      <c r="G25" s="26" t="s">
        <v>93</v>
      </c>
      <c r="H25" s="27" t="s">
        <v>94</v>
      </c>
    </row>
    <row r="26" spans="1:8" s="7" customFormat="1" ht="15" customHeight="1">
      <c r="A26" s="189"/>
      <c r="B26" s="190"/>
      <c r="C26" s="185" t="s">
        <v>95</v>
      </c>
      <c r="D26" s="186"/>
      <c r="E26" s="185" t="s">
        <v>95</v>
      </c>
      <c r="F26" s="186"/>
      <c r="G26" s="185" t="s">
        <v>95</v>
      </c>
      <c r="H26" s="186"/>
    </row>
    <row r="27" spans="1:8" s="7" customFormat="1" ht="15" customHeight="1">
      <c r="A27" s="191" t="s">
        <v>138</v>
      </c>
      <c r="B27" s="192"/>
      <c r="C27" s="44">
        <v>100</v>
      </c>
      <c r="D27" s="44">
        <v>200</v>
      </c>
      <c r="E27" s="44">
        <v>155</v>
      </c>
      <c r="F27" s="44">
        <v>200</v>
      </c>
      <c r="G27" s="44">
        <v>200</v>
      </c>
      <c r="H27" s="44">
        <v>300</v>
      </c>
    </row>
    <row r="28" spans="1:8" s="7" customFormat="1">
      <c r="A28" s="192"/>
      <c r="B28" s="192"/>
      <c r="C28" s="126">
        <f>C27/D27</f>
        <v>0.5</v>
      </c>
      <c r="D28" s="126"/>
      <c r="E28" s="126">
        <f>E27/F27</f>
        <v>0.77500000000000002</v>
      </c>
      <c r="F28" s="126"/>
      <c r="G28" s="126">
        <f>G27/H27</f>
        <v>0.66666666666666663</v>
      </c>
      <c r="H28" s="126"/>
    </row>
    <row r="29" spans="1:8" s="7" customFormat="1" ht="15" customHeight="1">
      <c r="A29" s="122" t="s">
        <v>139</v>
      </c>
      <c r="B29" s="123"/>
      <c r="C29" s="44">
        <v>40</v>
      </c>
      <c r="D29" s="44">
        <v>50</v>
      </c>
      <c r="E29" s="44">
        <v>45</v>
      </c>
      <c r="F29" s="44">
        <v>55</v>
      </c>
      <c r="G29" s="44">
        <v>45</v>
      </c>
      <c r="H29" s="44">
        <v>55</v>
      </c>
    </row>
    <row r="30" spans="1:8" s="7" customFormat="1" ht="15" customHeight="1">
      <c r="A30" s="124"/>
      <c r="B30" s="125"/>
      <c r="C30" s="126">
        <f>C29/D29</f>
        <v>0.8</v>
      </c>
      <c r="D30" s="126"/>
      <c r="E30" s="126">
        <f>E29/F29</f>
        <v>0.81818181818181823</v>
      </c>
      <c r="F30" s="126"/>
      <c r="G30" s="126">
        <f>G29/H29</f>
        <v>0.81818181818181823</v>
      </c>
      <c r="H30" s="126"/>
    </row>
    <row r="31" spans="1:8" s="7" customFormat="1" ht="15" hidden="1" customHeight="1">
      <c r="A31" s="118"/>
      <c r="B31" s="118"/>
      <c r="C31" s="44"/>
      <c r="D31" s="44"/>
      <c r="E31" s="44"/>
      <c r="F31" s="44"/>
      <c r="G31" s="44"/>
      <c r="H31" s="44"/>
    </row>
    <row r="32" spans="1:8" s="7" customFormat="1" ht="15" hidden="1" customHeight="1">
      <c r="A32" s="118"/>
      <c r="B32" s="118"/>
      <c r="C32" s="126" t="e">
        <f>C31/D31</f>
        <v>#DIV/0!</v>
      </c>
      <c r="D32" s="126"/>
      <c r="E32" s="126" t="e">
        <f>E31/F31</f>
        <v>#DIV/0!</v>
      </c>
      <c r="F32" s="126"/>
      <c r="G32" s="126" t="e">
        <f>G31/H31</f>
        <v>#DIV/0!</v>
      </c>
      <c r="H32" s="126"/>
    </row>
    <row r="33" spans="1:8" s="7" customFormat="1" ht="15" hidden="1" customHeight="1">
      <c r="A33" s="122"/>
      <c r="B33" s="123"/>
      <c r="C33" s="44"/>
      <c r="D33" s="44"/>
      <c r="E33" s="44"/>
      <c r="F33" s="44"/>
      <c r="G33" s="44"/>
      <c r="H33" s="44"/>
    </row>
    <row r="34" spans="1:8" s="7" customFormat="1" hidden="1">
      <c r="A34" s="124"/>
      <c r="B34" s="125"/>
      <c r="C34" s="126" t="e">
        <f>C33/D33</f>
        <v>#DIV/0!</v>
      </c>
      <c r="D34" s="126"/>
      <c r="E34" s="126" t="e">
        <f>E33/F33</f>
        <v>#DIV/0!</v>
      </c>
      <c r="F34" s="126"/>
      <c r="G34" s="126" t="e">
        <f>G33/H33</f>
        <v>#DIV/0!</v>
      </c>
      <c r="H34" s="126"/>
    </row>
    <row r="35" spans="1:8" s="7" customFormat="1" ht="15" customHeight="1">
      <c r="A35" s="187" t="str">
        <f>'Outputs &amp; Outcomes'!A37</f>
        <v>Medium-Term: Participants Demonstrate (Percentages will autocalcuate)</v>
      </c>
      <c r="B35" s="188"/>
      <c r="C35" s="26" t="s">
        <v>93</v>
      </c>
      <c r="D35" s="27" t="s">
        <v>94</v>
      </c>
      <c r="E35" s="26" t="s">
        <v>93</v>
      </c>
      <c r="F35" s="27" t="s">
        <v>94</v>
      </c>
      <c r="G35" s="26" t="s">
        <v>93</v>
      </c>
      <c r="H35" s="27" t="s">
        <v>94</v>
      </c>
    </row>
    <row r="36" spans="1:8" s="7" customFormat="1" ht="15" customHeight="1">
      <c r="A36" s="189"/>
      <c r="B36" s="190"/>
      <c r="C36" s="185" t="s">
        <v>95</v>
      </c>
      <c r="D36" s="186"/>
      <c r="E36" s="185" t="s">
        <v>95</v>
      </c>
      <c r="F36" s="186"/>
      <c r="G36" s="185" t="s">
        <v>95</v>
      </c>
      <c r="H36" s="186"/>
    </row>
    <row r="37" spans="1:8" s="7" customFormat="1" ht="15" hidden="1" customHeight="1">
      <c r="A37" s="118"/>
      <c r="B37" s="118"/>
      <c r="C37" s="44"/>
      <c r="D37" s="44"/>
      <c r="E37" s="44"/>
      <c r="F37" s="44"/>
      <c r="G37" s="44"/>
      <c r="H37" s="44"/>
    </row>
    <row r="38" spans="1:8" s="7" customFormat="1" ht="15" hidden="1" customHeight="1">
      <c r="A38" s="118"/>
      <c r="B38" s="118"/>
      <c r="C38" s="126" t="e">
        <f>C37/D37</f>
        <v>#DIV/0!</v>
      </c>
      <c r="D38" s="126"/>
      <c r="E38" s="126" t="e">
        <f>E37/F37</f>
        <v>#DIV/0!</v>
      </c>
      <c r="F38" s="126"/>
      <c r="G38" s="126" t="e">
        <f>G37/H37</f>
        <v>#DIV/0!</v>
      </c>
      <c r="H38" s="126"/>
    </row>
    <row r="39" spans="1:8" s="7" customFormat="1" ht="15" customHeight="1">
      <c r="A39" s="122" t="s">
        <v>140</v>
      </c>
      <c r="B39" s="123"/>
      <c r="C39" s="44">
        <v>10</v>
      </c>
      <c r="D39" s="44">
        <v>20</v>
      </c>
      <c r="E39" s="44">
        <v>15</v>
      </c>
      <c r="F39" s="44">
        <v>20</v>
      </c>
      <c r="G39" s="44">
        <v>15</v>
      </c>
      <c r="H39" s="44">
        <v>25</v>
      </c>
    </row>
    <row r="40" spans="1:8" s="7" customFormat="1" ht="15" customHeight="1">
      <c r="A40" s="124"/>
      <c r="B40" s="125"/>
      <c r="C40" s="126">
        <f>C39/D39</f>
        <v>0.5</v>
      </c>
      <c r="D40" s="126"/>
      <c r="E40" s="126">
        <f>E39/F39</f>
        <v>0.75</v>
      </c>
      <c r="F40" s="126"/>
      <c r="G40" s="126">
        <f>G39/H39</f>
        <v>0.6</v>
      </c>
      <c r="H40" s="126"/>
    </row>
    <row r="41" spans="1:8" s="7" customFormat="1" ht="15" customHeight="1">
      <c r="A41" s="118" t="s">
        <v>141</v>
      </c>
      <c r="B41" s="118"/>
      <c r="C41" s="44">
        <v>10</v>
      </c>
      <c r="D41" s="44">
        <v>20</v>
      </c>
      <c r="E41" s="44">
        <v>17</v>
      </c>
      <c r="F41" s="44">
        <v>25</v>
      </c>
      <c r="G41" s="44">
        <v>17</v>
      </c>
      <c r="H41" s="44">
        <v>25</v>
      </c>
    </row>
    <row r="42" spans="1:8" s="7" customFormat="1" ht="15" customHeight="1">
      <c r="A42" s="118"/>
      <c r="B42" s="118"/>
      <c r="C42" s="126">
        <f>C41/D41</f>
        <v>0.5</v>
      </c>
      <c r="D42" s="126"/>
      <c r="E42" s="126">
        <f>E41/F41</f>
        <v>0.68</v>
      </c>
      <c r="F42" s="126"/>
      <c r="G42" s="126">
        <f>G41/H41</f>
        <v>0.68</v>
      </c>
      <c r="H42" s="126"/>
    </row>
    <row r="43" spans="1:8" s="7" customFormat="1" ht="15" hidden="1" customHeight="1">
      <c r="A43" s="118"/>
      <c r="B43" s="118"/>
      <c r="C43" s="44"/>
      <c r="D43" s="44"/>
      <c r="E43" s="44"/>
      <c r="F43" s="44"/>
      <c r="G43" s="44"/>
      <c r="H43" s="44"/>
    </row>
    <row r="44" spans="1:8" s="7" customFormat="1" ht="15" hidden="1" customHeight="1">
      <c r="A44" s="118"/>
      <c r="B44" s="118"/>
      <c r="C44" s="126" t="e">
        <f>C43/D43</f>
        <v>#DIV/0!</v>
      </c>
      <c r="D44" s="126"/>
      <c r="E44" s="126" t="e">
        <f>E43/F43</f>
        <v>#DIV/0!</v>
      </c>
      <c r="F44" s="126"/>
      <c r="G44" s="126" t="e">
        <f>G43/H43</f>
        <v>#DIV/0!</v>
      </c>
      <c r="H44" s="126"/>
    </row>
    <row r="45" spans="1:8" s="7" customFormat="1" ht="15" hidden="1" customHeight="1">
      <c r="A45" s="118"/>
      <c r="B45" s="118"/>
      <c r="C45" s="44"/>
      <c r="D45" s="44"/>
      <c r="E45" s="44"/>
      <c r="F45" s="44"/>
      <c r="G45" s="44"/>
      <c r="H45" s="44"/>
    </row>
    <row r="46" spans="1:8" s="7" customFormat="1" ht="15" hidden="1" customHeight="1">
      <c r="A46" s="118"/>
      <c r="B46" s="118"/>
      <c r="C46" s="126" t="e">
        <f>C45/D45</f>
        <v>#DIV/0!</v>
      </c>
      <c r="D46" s="126"/>
      <c r="E46" s="126" t="e">
        <f>E45/F45</f>
        <v>#DIV/0!</v>
      </c>
      <c r="F46" s="126"/>
      <c r="G46" s="126" t="e">
        <f>G45/H45</f>
        <v>#DIV/0!</v>
      </c>
      <c r="H46" s="126"/>
    </row>
    <row r="47" spans="1:8" s="7" customFormat="1" ht="15" hidden="1" customHeight="1">
      <c r="A47" s="118"/>
      <c r="B47" s="118"/>
      <c r="C47" s="44"/>
      <c r="D47" s="44"/>
      <c r="E47" s="44"/>
      <c r="F47" s="44"/>
      <c r="G47" s="44"/>
      <c r="H47" s="44"/>
    </row>
    <row r="48" spans="1:8" s="7" customFormat="1" ht="15" hidden="1" customHeight="1">
      <c r="A48" s="118"/>
      <c r="B48" s="118"/>
      <c r="C48" s="126" t="e">
        <f>C47/D47</f>
        <v>#DIV/0!</v>
      </c>
      <c r="D48" s="126"/>
      <c r="E48" s="126" t="e">
        <f>E47/F47</f>
        <v>#DIV/0!</v>
      </c>
      <c r="F48" s="126"/>
      <c r="G48" s="126" t="e">
        <f>G47/H47</f>
        <v>#DIV/0!</v>
      </c>
      <c r="H48" s="126"/>
    </row>
    <row r="49" spans="1:8" s="7" customFormat="1" ht="15" customHeight="1">
      <c r="A49" s="187" t="str">
        <f>'Outputs &amp; Outcomes'!A49</f>
        <v>Long-Term: (Rockville Residents)/Participants EXPERIENCE (Percentages will autocalcuate)</v>
      </c>
      <c r="B49" s="188"/>
      <c r="C49" s="26" t="s">
        <v>93</v>
      </c>
      <c r="D49" s="27" t="s">
        <v>94</v>
      </c>
      <c r="E49" s="26" t="s">
        <v>93</v>
      </c>
      <c r="F49" s="27" t="s">
        <v>94</v>
      </c>
      <c r="G49" s="26" t="s">
        <v>93</v>
      </c>
      <c r="H49" s="27" t="s">
        <v>94</v>
      </c>
    </row>
    <row r="50" spans="1:8" s="7" customFormat="1" ht="15" customHeight="1">
      <c r="A50" s="189"/>
      <c r="B50" s="190"/>
      <c r="C50" s="185" t="s">
        <v>95</v>
      </c>
      <c r="D50" s="186"/>
      <c r="E50" s="185" t="s">
        <v>95</v>
      </c>
      <c r="F50" s="186"/>
      <c r="G50" s="185" t="s">
        <v>95</v>
      </c>
      <c r="H50" s="186"/>
    </row>
    <row r="51" spans="1:8" s="7" customFormat="1" ht="15" customHeight="1">
      <c r="A51" s="118" t="s">
        <v>142</v>
      </c>
      <c r="B51" s="118"/>
      <c r="C51" s="44">
        <v>54</v>
      </c>
      <c r="D51" s="44">
        <v>100</v>
      </c>
      <c r="E51" s="44">
        <v>70</v>
      </c>
      <c r="F51" s="44">
        <v>100</v>
      </c>
      <c r="G51" s="44">
        <v>100</v>
      </c>
      <c r="H51" s="44">
        <v>300</v>
      </c>
    </row>
    <row r="52" spans="1:8" s="7" customFormat="1" ht="15" customHeight="1">
      <c r="A52" s="118"/>
      <c r="B52" s="118"/>
      <c r="C52" s="126">
        <f>C51/D51</f>
        <v>0.54</v>
      </c>
      <c r="D52" s="126"/>
      <c r="E52" s="126">
        <f>E51/F51</f>
        <v>0.7</v>
      </c>
      <c r="F52" s="126"/>
      <c r="G52" s="126">
        <f>G51/H51</f>
        <v>0.33333333333333331</v>
      </c>
      <c r="H52" s="126"/>
    </row>
    <row r="53" spans="1:8" s="7" customFormat="1" ht="15" customHeight="1">
      <c r="A53" s="144" t="s">
        <v>143</v>
      </c>
      <c r="B53" s="144"/>
      <c r="C53" s="44">
        <v>25</v>
      </c>
      <c r="D53" s="44">
        <v>50</v>
      </c>
      <c r="E53" s="44">
        <v>40</v>
      </c>
      <c r="F53" s="44">
        <v>70</v>
      </c>
      <c r="G53" s="44">
        <v>64</v>
      </c>
      <c r="H53" s="44">
        <v>100</v>
      </c>
    </row>
    <row r="54" spans="1:8" s="7" customFormat="1" ht="15" customHeight="1">
      <c r="A54" s="144"/>
      <c r="B54" s="144"/>
      <c r="C54" s="126">
        <f>C53/D53</f>
        <v>0.5</v>
      </c>
      <c r="D54" s="126"/>
      <c r="E54" s="126">
        <f>E53/F53</f>
        <v>0.5714285714285714</v>
      </c>
      <c r="F54" s="126"/>
      <c r="G54" s="126">
        <f>G53/H53</f>
        <v>0.64</v>
      </c>
      <c r="H54" s="126"/>
    </row>
    <row r="55" spans="1:8" s="7" customFormat="1" ht="15" hidden="1" customHeight="1">
      <c r="A55" s="145"/>
      <c r="B55" s="118"/>
      <c r="C55" s="44"/>
      <c r="D55" s="44"/>
      <c r="E55" s="44"/>
      <c r="F55" s="44"/>
      <c r="G55" s="44"/>
      <c r="H55" s="44"/>
    </row>
    <row r="56" spans="1:8" s="7" customFormat="1" ht="15" hidden="1" customHeight="1">
      <c r="A56" s="118"/>
      <c r="B56" s="118"/>
      <c r="C56" s="126" t="e">
        <f>C55/D55</f>
        <v>#DIV/0!</v>
      </c>
      <c r="D56" s="126"/>
      <c r="E56" s="126" t="e">
        <f>E55/F55</f>
        <v>#DIV/0!</v>
      </c>
      <c r="F56" s="126"/>
      <c r="G56" s="126" t="e">
        <f>G55/H55</f>
        <v>#DIV/0!</v>
      </c>
      <c r="H56" s="126"/>
    </row>
    <row r="57" spans="1:8" s="7" customFormat="1" ht="15" hidden="1" customHeight="1">
      <c r="A57" s="144"/>
      <c r="B57" s="144"/>
      <c r="C57" s="44"/>
      <c r="D57" s="44"/>
      <c r="E57" s="44"/>
      <c r="F57" s="44"/>
      <c r="G57" s="44"/>
      <c r="H57" s="44"/>
    </row>
    <row r="58" spans="1:8" s="7" customFormat="1" ht="15" hidden="1" customHeight="1">
      <c r="A58" s="144"/>
      <c r="B58" s="144"/>
      <c r="C58" s="126" t="e">
        <f>C57/D57</f>
        <v>#DIV/0!</v>
      </c>
      <c r="D58" s="126"/>
      <c r="E58" s="126" t="e">
        <f>E57/F57</f>
        <v>#DIV/0!</v>
      </c>
      <c r="F58" s="126"/>
      <c r="G58" s="126" t="e">
        <f>G57/H57</f>
        <v>#DIV/0!</v>
      </c>
      <c r="H58" s="126"/>
    </row>
    <row r="59" spans="1:8" s="7" customFormat="1" ht="15" hidden="1" customHeight="1">
      <c r="A59" s="118"/>
      <c r="B59" s="118"/>
      <c r="C59" s="44"/>
      <c r="D59" s="44"/>
      <c r="E59" s="44"/>
      <c r="F59" s="44"/>
      <c r="G59" s="44"/>
      <c r="H59" s="44"/>
    </row>
    <row r="60" spans="1:8" s="7" customFormat="1" ht="15" hidden="1" customHeight="1">
      <c r="A60" s="118"/>
      <c r="B60" s="118"/>
      <c r="C60" s="126" t="e">
        <f>C59/D59</f>
        <v>#DIV/0!</v>
      </c>
      <c r="D60" s="126"/>
      <c r="E60" s="126" t="e">
        <f>E59/F59</f>
        <v>#DIV/0!</v>
      </c>
      <c r="F60" s="126"/>
      <c r="G60" s="126" t="e">
        <f>G59/H59</f>
        <v>#DIV/0!</v>
      </c>
      <c r="H60" s="126"/>
    </row>
    <row r="61" spans="1:8" s="7" customFormat="1" ht="15" customHeight="1">
      <c r="A61" s="181" t="s">
        <v>98</v>
      </c>
      <c r="B61" s="182"/>
      <c r="C61" s="26" t="s">
        <v>93</v>
      </c>
      <c r="D61" s="27" t="s">
        <v>94</v>
      </c>
      <c r="E61" s="26" t="s">
        <v>93</v>
      </c>
      <c r="F61" s="27" t="s">
        <v>94</v>
      </c>
      <c r="G61" s="26" t="s">
        <v>93</v>
      </c>
      <c r="H61" s="27" t="s">
        <v>94</v>
      </c>
    </row>
    <row r="62" spans="1:8" s="7" customFormat="1" ht="15" customHeight="1">
      <c r="A62" s="183"/>
      <c r="B62" s="184"/>
      <c r="C62" s="185" t="s">
        <v>95</v>
      </c>
      <c r="D62" s="186"/>
      <c r="E62" s="185" t="s">
        <v>95</v>
      </c>
      <c r="F62" s="186"/>
      <c r="G62" s="185" t="s">
        <v>95</v>
      </c>
      <c r="H62" s="186"/>
    </row>
    <row r="63" spans="1:8" s="7" customFormat="1" ht="15" customHeight="1">
      <c r="A63" s="140" t="s">
        <v>99</v>
      </c>
      <c r="B63" s="141"/>
      <c r="C63" s="44">
        <v>150</v>
      </c>
      <c r="D63" s="44">
        <v>200</v>
      </c>
      <c r="E63" s="44">
        <v>175</v>
      </c>
      <c r="F63" s="44">
        <v>200</v>
      </c>
      <c r="G63" s="44">
        <v>200</v>
      </c>
      <c r="H63" s="44">
        <v>200</v>
      </c>
    </row>
    <row r="64" spans="1:8" s="7" customFormat="1" ht="15" customHeight="1">
      <c r="A64" s="142"/>
      <c r="B64" s="143"/>
      <c r="C64" s="126">
        <f>C63/D63</f>
        <v>0.75</v>
      </c>
      <c r="D64" s="126"/>
      <c r="E64" s="126">
        <f>E63/F63</f>
        <v>0.875</v>
      </c>
      <c r="F64" s="126"/>
      <c r="G64" s="126">
        <f>G63/H63</f>
        <v>1</v>
      </c>
      <c r="H64" s="126"/>
    </row>
    <row r="65" spans="1:8" s="7" customFormat="1" ht="15" customHeight="1">
      <c r="A65" s="135" t="s">
        <v>100</v>
      </c>
      <c r="B65" s="135"/>
      <c r="C65" s="44">
        <v>100</v>
      </c>
      <c r="D65" s="44">
        <v>150</v>
      </c>
      <c r="E65" s="44">
        <v>140</v>
      </c>
      <c r="F65" s="44">
        <v>175</v>
      </c>
      <c r="G65" s="44">
        <v>175</v>
      </c>
      <c r="H65" s="44">
        <v>200</v>
      </c>
    </row>
    <row r="66" spans="1:8" s="7" customFormat="1" ht="15" customHeight="1">
      <c r="A66" s="135"/>
      <c r="B66" s="135"/>
      <c r="C66" s="126">
        <f>C65/D65</f>
        <v>0.66666666666666663</v>
      </c>
      <c r="D66" s="126"/>
      <c r="E66" s="126">
        <f>E65/F65</f>
        <v>0.8</v>
      </c>
      <c r="F66" s="126"/>
      <c r="G66" s="126">
        <f>G65/H65</f>
        <v>0.875</v>
      </c>
      <c r="H66" s="126"/>
    </row>
  </sheetData>
  <sheetProtection formatCells="0" formatRows="0" insertColumns="0" insertRows="0" insertHyperlinks="0" deleteColumns="0" deleteRows="0" sort="0" autoFilter="0" pivotTables="0"/>
  <mergeCells count="150">
    <mergeCell ref="B1:F1"/>
    <mergeCell ref="G1:H1"/>
    <mergeCell ref="B2:H2"/>
    <mergeCell ref="B3:H3"/>
    <mergeCell ref="A6:H6"/>
    <mergeCell ref="A7:H7"/>
    <mergeCell ref="B4:H4"/>
    <mergeCell ref="A12:B12"/>
    <mergeCell ref="C12:D12"/>
    <mergeCell ref="E12:F12"/>
    <mergeCell ref="G12:H12"/>
    <mergeCell ref="A13:B13"/>
    <mergeCell ref="C13:D13"/>
    <mergeCell ref="E13:F13"/>
    <mergeCell ref="G13:H13"/>
    <mergeCell ref="A9:H9"/>
    <mergeCell ref="A10:B10"/>
    <mergeCell ref="C10:D10"/>
    <mergeCell ref="E10:F10"/>
    <mergeCell ref="G10:H10"/>
    <mergeCell ref="A11:B11"/>
    <mergeCell ref="C11:D11"/>
    <mergeCell ref="E11:F11"/>
    <mergeCell ref="G11:H11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20:B20"/>
    <mergeCell ref="C20:D20"/>
    <mergeCell ref="E20:F20"/>
    <mergeCell ref="G20:H20"/>
    <mergeCell ref="A21:B21"/>
    <mergeCell ref="C21:D21"/>
    <mergeCell ref="E21:F21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24:B24"/>
    <mergeCell ref="C24:H24"/>
    <mergeCell ref="A25:B26"/>
    <mergeCell ref="C26:D26"/>
    <mergeCell ref="E26:F26"/>
    <mergeCell ref="G26:H26"/>
    <mergeCell ref="A22:B22"/>
    <mergeCell ref="C22:D22"/>
    <mergeCell ref="E22:F22"/>
    <mergeCell ref="G22:H22"/>
    <mergeCell ref="A23:B23"/>
    <mergeCell ref="C23:D23"/>
    <mergeCell ref="E23:F23"/>
    <mergeCell ref="G23:H23"/>
    <mergeCell ref="A31:B32"/>
    <mergeCell ref="C32:D32"/>
    <mergeCell ref="E32:F32"/>
    <mergeCell ref="G32:H32"/>
    <mergeCell ref="A27:B28"/>
    <mergeCell ref="C28:D28"/>
    <mergeCell ref="E28:F28"/>
    <mergeCell ref="G28:H28"/>
    <mergeCell ref="A29:B30"/>
    <mergeCell ref="C30:D30"/>
    <mergeCell ref="E30:F30"/>
    <mergeCell ref="G30:H30"/>
    <mergeCell ref="A37:B38"/>
    <mergeCell ref="C38:D38"/>
    <mergeCell ref="E38:F38"/>
    <mergeCell ref="G38:H38"/>
    <mergeCell ref="A41:B42"/>
    <mergeCell ref="C42:D42"/>
    <mergeCell ref="E42:F42"/>
    <mergeCell ref="G42:H42"/>
    <mergeCell ref="A33:B34"/>
    <mergeCell ref="C34:D34"/>
    <mergeCell ref="E34:F34"/>
    <mergeCell ref="G34:H34"/>
    <mergeCell ref="A35:B36"/>
    <mergeCell ref="C36:D36"/>
    <mergeCell ref="E36:F36"/>
    <mergeCell ref="G36:H36"/>
    <mergeCell ref="A39:B40"/>
    <mergeCell ref="C40:D40"/>
    <mergeCell ref="E40:F40"/>
    <mergeCell ref="G40:H40"/>
    <mergeCell ref="A47:B48"/>
    <mergeCell ref="C48:D48"/>
    <mergeCell ref="E48:F48"/>
    <mergeCell ref="G48:H48"/>
    <mergeCell ref="A49:B50"/>
    <mergeCell ref="C50:D50"/>
    <mergeCell ref="E50:F50"/>
    <mergeCell ref="G50:H50"/>
    <mergeCell ref="A43:B44"/>
    <mergeCell ref="C44:D44"/>
    <mergeCell ref="E44:F44"/>
    <mergeCell ref="G44:H44"/>
    <mergeCell ref="A45:B46"/>
    <mergeCell ref="C46:D46"/>
    <mergeCell ref="E46:F46"/>
    <mergeCell ref="G46:H46"/>
    <mergeCell ref="A55:B56"/>
    <mergeCell ref="C56:D56"/>
    <mergeCell ref="E56:F56"/>
    <mergeCell ref="G56:H56"/>
    <mergeCell ref="A57:B58"/>
    <mergeCell ref="C58:D58"/>
    <mergeCell ref="E58:F58"/>
    <mergeCell ref="G58:H58"/>
    <mergeCell ref="A51:B52"/>
    <mergeCell ref="C52:D52"/>
    <mergeCell ref="E52:F52"/>
    <mergeCell ref="G52:H52"/>
    <mergeCell ref="A53:B54"/>
    <mergeCell ref="C54:D54"/>
    <mergeCell ref="E54:F54"/>
    <mergeCell ref="G54:H54"/>
    <mergeCell ref="A63:B64"/>
    <mergeCell ref="C64:D64"/>
    <mergeCell ref="E64:F64"/>
    <mergeCell ref="G64:H64"/>
    <mergeCell ref="A65:B66"/>
    <mergeCell ref="C66:D66"/>
    <mergeCell ref="E66:F66"/>
    <mergeCell ref="G66:H66"/>
    <mergeCell ref="A59:B60"/>
    <mergeCell ref="C60:D60"/>
    <mergeCell ref="E60:F60"/>
    <mergeCell ref="G60:H60"/>
    <mergeCell ref="A61:B62"/>
    <mergeCell ref="C62:D62"/>
    <mergeCell ref="E62:F62"/>
    <mergeCell ref="G62:H62"/>
  </mergeCells>
  <pageMargins left="0.5" right="0.5" top="0.4" bottom="0.4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8D5A2A960174B852E430754887AB0" ma:contentTypeVersion="14" ma:contentTypeDescription="Create a new document." ma:contentTypeScope="" ma:versionID="3d82d2f8288bbd11c313f391b15cfcf7">
  <xsd:schema xmlns:xsd="http://www.w3.org/2001/XMLSchema" xmlns:xs="http://www.w3.org/2001/XMLSchema" xmlns:p="http://schemas.microsoft.com/office/2006/metadata/properties" xmlns:ns2="07016c68-02e4-49d4-b0f9-9eccede319bf" xmlns:ns3="2430249c-15a1-4361-ae3c-b5c3575ac40e" targetNamespace="http://schemas.microsoft.com/office/2006/metadata/properties" ma:root="true" ma:fieldsID="eaa506a307158b76ea7edd57f6579854" ns2:_="" ns3:_="">
    <xsd:import namespace="07016c68-02e4-49d4-b0f9-9eccede319bf"/>
    <xsd:import namespace="2430249c-15a1-4361-ae3c-b5c3575ac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Pa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16c68-02e4-49d4-b0f9-9eccede31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22658ca-56f0-4941-ac76-6929e6a191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Paid" ma:index="21" nillable="true" ma:displayName="Paid" ma:default="1" ma:description="CGI Payment" ma:format="Dropdown" ma:internalName="Pai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0249c-15a1-4361-ae3c-b5c3575ac4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aafe68-0dda-4284-951a-c31498399553}" ma:internalName="TaxCatchAll" ma:showField="CatchAllData" ma:web="2430249c-15a1-4361-ae3c-b5c3575ac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30249c-15a1-4361-ae3c-b5c3575ac40e" xsi:nil="true"/>
    <lcf76f155ced4ddcb4097134ff3c332f xmlns="07016c68-02e4-49d4-b0f9-9eccede319bf">
      <Terms xmlns="http://schemas.microsoft.com/office/infopath/2007/PartnerControls"/>
    </lcf76f155ced4ddcb4097134ff3c332f>
    <Paid xmlns="07016c68-02e4-49d4-b0f9-9eccede319bf">true</Paid>
  </documentManagement>
</p:properties>
</file>

<file path=customXml/itemProps1.xml><?xml version="1.0" encoding="utf-8"?>
<ds:datastoreItem xmlns:ds="http://schemas.openxmlformats.org/officeDocument/2006/customXml" ds:itemID="{50379114-93F4-421C-AB8A-0DC210D835A4}"/>
</file>

<file path=customXml/itemProps2.xml><?xml version="1.0" encoding="utf-8"?>
<ds:datastoreItem xmlns:ds="http://schemas.openxmlformats.org/officeDocument/2006/customXml" ds:itemID="{E9BD9AE5-EC19-402E-AAC5-87D9F2824169}"/>
</file>

<file path=customXml/itemProps3.xml><?xml version="1.0" encoding="utf-8"?>
<ds:datastoreItem xmlns:ds="http://schemas.openxmlformats.org/officeDocument/2006/customXml" ds:itemID="{2B897539-E4B1-4448-A9C0-E2A44CE52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Rockville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Dickinson</dc:creator>
  <cp:keywords/>
  <dc:description/>
  <cp:lastModifiedBy>Nik Sushka</cp:lastModifiedBy>
  <cp:revision/>
  <dcterms:created xsi:type="dcterms:W3CDTF">2015-10-23T14:41:52Z</dcterms:created>
  <dcterms:modified xsi:type="dcterms:W3CDTF">2026-08-27T15:51:59Z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0x0101003068D5A2A960174B852E430754887AB0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